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cores" sheetId="1" r:id="rId1"/>
    <sheet name="Conversion" sheetId="2" r:id="rId2"/>
  </sheets>
  <definedNames>
    <definedName name="N">'Scores'!$B$81</definedName>
    <definedName name="PercentCorrectRow">#REF!</definedName>
    <definedName name="_xlnm.Print_Area" localSheetId="0">'Scores'!$B$1:$DY$86</definedName>
    <definedName name="_xlnm.Print_Titles" localSheetId="0">'Scores'!$B:$C</definedName>
  </definedNames>
  <calcPr fullCalcOnLoad="1"/>
</workbook>
</file>

<file path=xl/sharedStrings.xml><?xml version="1.0" encoding="utf-8"?>
<sst xmlns="http://schemas.openxmlformats.org/spreadsheetml/2006/main" count="286" uniqueCount="21">
  <si>
    <t>Last</t>
  </si>
  <si>
    <t>First</t>
  </si>
  <si>
    <t>Sec</t>
  </si>
  <si>
    <t>Test</t>
  </si>
  <si>
    <t>KEY</t>
  </si>
  <si>
    <t>MC</t>
  </si>
  <si>
    <t>MC%</t>
  </si>
  <si>
    <t>C</t>
  </si>
  <si>
    <t>Scaled Score</t>
  </si>
  <si>
    <t>HSST</t>
  </si>
  <si>
    <t>Diff</t>
  </si>
  <si>
    <t>ID#</t>
  </si>
  <si>
    <t>Topic</t>
  </si>
  <si>
    <t>A</t>
  </si>
  <si>
    <t>B-1</t>
  </si>
  <si>
    <t>B-2</t>
  </si>
  <si>
    <t>D</t>
  </si>
  <si>
    <t>Total</t>
  </si>
  <si>
    <t>Raw Score</t>
  </si>
  <si>
    <t>Doe</t>
  </si>
  <si>
    <t>Jane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</si>
</sst>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0.00%;;"/>
    <numFmt numFmtId="166" formatCode="0%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%;;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21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21" applyNumberFormat="1" applyFont="1" applyBorder="1" applyAlignment="1">
      <alignment horizontal="center" shrinkToFit="1"/>
    </xf>
    <xf numFmtId="0" fontId="0" fillId="0" borderId="3" xfId="21" applyNumberFormat="1" applyFont="1" applyBorder="1" applyAlignment="1">
      <alignment horizontal="center" shrinkToFit="1"/>
    </xf>
    <xf numFmtId="166" fontId="0" fillId="0" borderId="3" xfId="21" applyNumberFormat="1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166" fontId="0" fillId="0" borderId="6" xfId="21" applyNumberFormat="1" applyFont="1" applyBorder="1" applyAlignment="1">
      <alignment horizontal="center" shrinkToFit="1"/>
    </xf>
    <xf numFmtId="166" fontId="0" fillId="0" borderId="6" xfId="21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21" applyNumberFormat="1" applyFont="1" applyFill="1" applyBorder="1" applyAlignment="1">
      <alignment horizontal="center"/>
    </xf>
    <xf numFmtId="0" fontId="0" fillId="0" borderId="0" xfId="21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textRotation="180"/>
    </xf>
    <xf numFmtId="0" fontId="0" fillId="0" borderId="0" xfId="0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6" xfId="21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4" fontId="0" fillId="0" borderId="0" xfId="2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4" xfId="21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5" xfId="21" applyNumberFormat="1" applyFont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b/>
        <i val="0"/>
        <color rgb="FF0000FF"/>
      </font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008000"/>
      </font>
      <border/>
    </dxf>
    <dxf>
      <font>
        <b val="0"/>
        <i val="0"/>
        <color rgb="FFFF0000"/>
      </font>
      <border/>
    </dxf>
    <dxf>
      <font>
        <b/>
        <i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6"/>
  <sheetViews>
    <sheetView tabSelected="1" zoomScale="85" zoomScaleNormal="85" workbookViewId="0" topLeftCell="A1">
      <pane xSplit="5" ySplit="2" topLeftCell="CR3" activePane="bottomRight" state="frozen"/>
      <selection pane="topLeft" activeCell="B1" sqref="B1"/>
      <selection pane="topRight" activeCell="A1" sqref="A1:A16384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00390625" style="1" customWidth="1"/>
    <col min="2" max="2" width="15.140625" style="1" bestFit="1" customWidth="1"/>
    <col min="3" max="3" width="10.28125" style="1" bestFit="1" customWidth="1"/>
    <col min="4" max="4" width="4.8515625" style="1" hidden="1" customWidth="1"/>
    <col min="5" max="5" width="4.421875" style="3" hidden="1" customWidth="1"/>
    <col min="6" max="46" width="3.28125" style="3" customWidth="1"/>
    <col min="47" max="47" width="3.00390625" style="3" customWidth="1"/>
    <col min="48" max="89" width="3.00390625" style="1" hidden="1" customWidth="1"/>
    <col min="90" max="90" width="3.8515625" style="3" customWidth="1"/>
    <col min="91" max="91" width="7.00390625" style="9" customWidth="1"/>
    <col min="92" max="92" width="3.00390625" style="3" bestFit="1" customWidth="1"/>
    <col min="93" max="96" width="3.28125" style="9" bestFit="1" customWidth="1"/>
    <col min="97" max="97" width="3.00390625" style="3" bestFit="1" customWidth="1"/>
    <col min="98" max="101" width="3.28125" style="9" bestFit="1" customWidth="1"/>
    <col min="102" max="102" width="3.00390625" style="3" bestFit="1" customWidth="1"/>
    <col min="103" max="106" width="3.28125" style="9" bestFit="1" customWidth="1"/>
    <col min="107" max="107" width="3.00390625" style="3" bestFit="1" customWidth="1"/>
    <col min="108" max="110" width="3.28125" style="9" bestFit="1" customWidth="1"/>
    <col min="111" max="122" width="3.28125" style="9" customWidth="1"/>
    <col min="123" max="127" width="3.8515625" style="9" customWidth="1"/>
    <col min="128" max="128" width="6.28125" style="9" bestFit="1" customWidth="1"/>
    <col min="129" max="129" width="13.140625" style="1" bestFit="1" customWidth="1"/>
    <col min="130" max="130" width="6.28125" style="3" hidden="1" customWidth="1"/>
    <col min="131" max="131" width="6.28125" style="1" bestFit="1" customWidth="1"/>
    <col min="132" max="16384" width="12.421875" style="1" customWidth="1"/>
  </cols>
  <sheetData>
    <row r="1" spans="1:131" ht="12.75">
      <c r="A1" s="4" t="s">
        <v>11</v>
      </c>
      <c r="B1" s="4" t="s">
        <v>0</v>
      </c>
      <c r="C1" s="4" t="s">
        <v>1</v>
      </c>
      <c r="D1" s="4" t="s">
        <v>3</v>
      </c>
      <c r="E1" s="5" t="s">
        <v>2</v>
      </c>
      <c r="F1" s="5">
        <v>1</v>
      </c>
      <c r="G1" s="5">
        <v>2</v>
      </c>
      <c r="H1" s="5">
        <v>3</v>
      </c>
      <c r="I1" s="5">
        <v>4</v>
      </c>
      <c r="J1" s="28">
        <v>5</v>
      </c>
      <c r="K1" s="28">
        <v>6</v>
      </c>
      <c r="L1" s="28">
        <v>7</v>
      </c>
      <c r="M1" s="28">
        <v>8</v>
      </c>
      <c r="N1" s="28">
        <v>9</v>
      </c>
      <c r="O1" s="39">
        <v>10</v>
      </c>
      <c r="P1" s="28">
        <v>11</v>
      </c>
      <c r="Q1" s="28">
        <v>12</v>
      </c>
      <c r="R1" s="28">
        <v>13</v>
      </c>
      <c r="S1" s="28">
        <v>14</v>
      </c>
      <c r="T1" s="28">
        <v>15</v>
      </c>
      <c r="U1" s="28">
        <v>16</v>
      </c>
      <c r="V1" s="28">
        <v>17</v>
      </c>
      <c r="W1" s="28">
        <v>18</v>
      </c>
      <c r="X1" s="28">
        <v>19</v>
      </c>
      <c r="Y1" s="39">
        <v>20</v>
      </c>
      <c r="Z1" s="28">
        <f>Y1+1</f>
        <v>21</v>
      </c>
      <c r="AA1" s="28">
        <f aca="true" t="shared" si="0" ref="AA1:AP1">Z1+1</f>
        <v>22</v>
      </c>
      <c r="AB1" s="28">
        <f t="shared" si="0"/>
        <v>23</v>
      </c>
      <c r="AC1" s="28">
        <f t="shared" si="0"/>
        <v>24</v>
      </c>
      <c r="AD1" s="28">
        <f t="shared" si="0"/>
        <v>25</v>
      </c>
      <c r="AE1" s="28">
        <f t="shared" si="0"/>
        <v>26</v>
      </c>
      <c r="AF1" s="28">
        <f t="shared" si="0"/>
        <v>27</v>
      </c>
      <c r="AG1" s="28">
        <f t="shared" si="0"/>
        <v>28</v>
      </c>
      <c r="AH1" s="28">
        <f t="shared" si="0"/>
        <v>29</v>
      </c>
      <c r="AI1" s="39">
        <f t="shared" si="0"/>
        <v>30</v>
      </c>
      <c r="AJ1" s="28">
        <f t="shared" si="0"/>
        <v>31</v>
      </c>
      <c r="AK1" s="28">
        <f t="shared" si="0"/>
        <v>32</v>
      </c>
      <c r="AL1" s="28">
        <f t="shared" si="0"/>
        <v>33</v>
      </c>
      <c r="AM1" s="28">
        <f t="shared" si="0"/>
        <v>34</v>
      </c>
      <c r="AN1" s="28">
        <f t="shared" si="0"/>
        <v>35</v>
      </c>
      <c r="AO1" s="39">
        <f t="shared" si="0"/>
        <v>36</v>
      </c>
      <c r="AP1" s="28">
        <f t="shared" si="0"/>
        <v>37</v>
      </c>
      <c r="AQ1" s="28">
        <f>AP1+1</f>
        <v>38</v>
      </c>
      <c r="AR1" s="28">
        <f>AQ1+1</f>
        <v>39</v>
      </c>
      <c r="AS1" s="28">
        <f>AR1+1</f>
        <v>40</v>
      </c>
      <c r="AT1" s="28">
        <f>AS1+1</f>
        <v>41</v>
      </c>
      <c r="AU1" s="39">
        <f>AT1+1</f>
        <v>42</v>
      </c>
      <c r="AV1" s="28">
        <f aca="true" t="shared" si="1" ref="AV1:BO1">F1</f>
        <v>1</v>
      </c>
      <c r="AW1" s="28">
        <f t="shared" si="1"/>
        <v>2</v>
      </c>
      <c r="AX1" s="28">
        <f t="shared" si="1"/>
        <v>3</v>
      </c>
      <c r="AY1" s="28">
        <f t="shared" si="1"/>
        <v>4</v>
      </c>
      <c r="AZ1" s="28">
        <f t="shared" si="1"/>
        <v>5</v>
      </c>
      <c r="BA1" s="28">
        <f t="shared" si="1"/>
        <v>6</v>
      </c>
      <c r="BB1" s="28">
        <f t="shared" si="1"/>
        <v>7</v>
      </c>
      <c r="BC1" s="28">
        <f t="shared" si="1"/>
        <v>8</v>
      </c>
      <c r="BD1" s="28">
        <f t="shared" si="1"/>
        <v>9</v>
      </c>
      <c r="BE1" s="28">
        <f t="shared" si="1"/>
        <v>10</v>
      </c>
      <c r="BF1" s="28">
        <f t="shared" si="1"/>
        <v>11</v>
      </c>
      <c r="BG1" s="28">
        <f t="shared" si="1"/>
        <v>12</v>
      </c>
      <c r="BH1" s="28">
        <f t="shared" si="1"/>
        <v>13</v>
      </c>
      <c r="BI1" s="28">
        <f t="shared" si="1"/>
        <v>14</v>
      </c>
      <c r="BJ1" s="28">
        <f t="shared" si="1"/>
        <v>15</v>
      </c>
      <c r="BK1" s="28">
        <f t="shared" si="1"/>
        <v>16</v>
      </c>
      <c r="BL1" s="28">
        <f t="shared" si="1"/>
        <v>17</v>
      </c>
      <c r="BM1" s="28">
        <f t="shared" si="1"/>
        <v>18</v>
      </c>
      <c r="BN1" s="28">
        <f t="shared" si="1"/>
        <v>19</v>
      </c>
      <c r="BO1" s="28">
        <f t="shared" si="1"/>
        <v>20</v>
      </c>
      <c r="BP1" s="28">
        <f>Z1</f>
        <v>21</v>
      </c>
      <c r="BQ1" s="28">
        <f>AA1</f>
        <v>22</v>
      </c>
      <c r="BR1" s="28">
        <f>AB1</f>
        <v>23</v>
      </c>
      <c r="BS1" s="28">
        <f>AC1</f>
        <v>24</v>
      </c>
      <c r="BT1" s="28">
        <f>AD1</f>
        <v>25</v>
      </c>
      <c r="BU1" s="28">
        <f>AE1</f>
        <v>26</v>
      </c>
      <c r="BV1" s="28">
        <f>AF1</f>
        <v>27</v>
      </c>
      <c r="BW1" s="28">
        <f>AG1</f>
        <v>28</v>
      </c>
      <c r="BX1" s="28">
        <f>AH1</f>
        <v>29</v>
      </c>
      <c r="BY1" s="28">
        <f>AI1</f>
        <v>30</v>
      </c>
      <c r="BZ1" s="28">
        <f>AJ1</f>
        <v>31</v>
      </c>
      <c r="CA1" s="28">
        <f>AK1</f>
        <v>32</v>
      </c>
      <c r="CB1" s="28">
        <f>AL1</f>
        <v>33</v>
      </c>
      <c r="CC1" s="28">
        <f>AM1</f>
        <v>34</v>
      </c>
      <c r="CD1" s="28">
        <f>AN1</f>
        <v>35</v>
      </c>
      <c r="CE1" s="28">
        <f>AO1</f>
        <v>36</v>
      </c>
      <c r="CF1" s="28">
        <f>AP1</f>
        <v>37</v>
      </c>
      <c r="CG1" s="28">
        <f>AQ1</f>
        <v>38</v>
      </c>
      <c r="CH1" s="28">
        <f>AR1</f>
        <v>39</v>
      </c>
      <c r="CI1" s="28">
        <f>AS1</f>
        <v>40</v>
      </c>
      <c r="CJ1" s="28">
        <f>AT1</f>
        <v>41</v>
      </c>
      <c r="CK1" s="28">
        <f>AU1</f>
        <v>42</v>
      </c>
      <c r="CL1" s="28" t="s">
        <v>5</v>
      </c>
      <c r="CM1" s="29" t="s">
        <v>6</v>
      </c>
      <c r="CN1" s="28">
        <f>AU1+1</f>
        <v>43</v>
      </c>
      <c r="CO1" s="28">
        <f>CN1+1</f>
        <v>44</v>
      </c>
      <c r="CP1" s="28">
        <f aca="true" t="shared" si="2" ref="CP1:DF1">CO1+1</f>
        <v>45</v>
      </c>
      <c r="CQ1" s="28">
        <f t="shared" si="2"/>
        <v>46</v>
      </c>
      <c r="CR1" s="28">
        <f t="shared" si="2"/>
        <v>47</v>
      </c>
      <c r="CS1" s="28">
        <f t="shared" si="2"/>
        <v>48</v>
      </c>
      <c r="CT1" s="28">
        <f t="shared" si="2"/>
        <v>49</v>
      </c>
      <c r="CU1" s="28">
        <f t="shared" si="2"/>
        <v>50</v>
      </c>
      <c r="CV1" s="28">
        <f t="shared" si="2"/>
        <v>51</v>
      </c>
      <c r="CW1" s="28">
        <f t="shared" si="2"/>
        <v>52</v>
      </c>
      <c r="CX1" s="28">
        <f t="shared" si="2"/>
        <v>53</v>
      </c>
      <c r="CY1" s="28">
        <f t="shared" si="2"/>
        <v>54</v>
      </c>
      <c r="CZ1" s="28">
        <f t="shared" si="2"/>
        <v>55</v>
      </c>
      <c r="DA1" s="28">
        <f t="shared" si="2"/>
        <v>56</v>
      </c>
      <c r="DB1" s="28">
        <f t="shared" si="2"/>
        <v>57</v>
      </c>
      <c r="DC1" s="28">
        <f t="shared" si="2"/>
        <v>58</v>
      </c>
      <c r="DD1" s="28">
        <f t="shared" si="2"/>
        <v>59</v>
      </c>
      <c r="DE1" s="28">
        <f t="shared" si="2"/>
        <v>60</v>
      </c>
      <c r="DF1" s="28">
        <f t="shared" si="2"/>
        <v>61</v>
      </c>
      <c r="DG1" s="28">
        <f aca="true" t="shared" si="3" ref="DG1:DR1">DF1+1</f>
        <v>62</v>
      </c>
      <c r="DH1" s="28">
        <f t="shared" si="3"/>
        <v>63</v>
      </c>
      <c r="DI1" s="28">
        <f t="shared" si="3"/>
        <v>64</v>
      </c>
      <c r="DJ1" s="28">
        <f t="shared" si="3"/>
        <v>65</v>
      </c>
      <c r="DK1" s="28">
        <f t="shared" si="3"/>
        <v>66</v>
      </c>
      <c r="DL1" s="28">
        <f t="shared" si="3"/>
        <v>67</v>
      </c>
      <c r="DM1" s="28">
        <f t="shared" si="3"/>
        <v>68</v>
      </c>
      <c r="DN1" s="28">
        <f t="shared" si="3"/>
        <v>69</v>
      </c>
      <c r="DO1" s="28">
        <f t="shared" si="3"/>
        <v>70</v>
      </c>
      <c r="DP1" s="28">
        <f t="shared" si="3"/>
        <v>71</v>
      </c>
      <c r="DQ1" s="28">
        <f t="shared" si="3"/>
        <v>72</v>
      </c>
      <c r="DR1" s="28">
        <f t="shared" si="3"/>
        <v>73</v>
      </c>
      <c r="DS1" s="53" t="s">
        <v>13</v>
      </c>
      <c r="DT1" s="28" t="s">
        <v>14</v>
      </c>
      <c r="DU1" s="28" t="s">
        <v>15</v>
      </c>
      <c r="DV1" s="28" t="s">
        <v>7</v>
      </c>
      <c r="DW1" s="28" t="s">
        <v>16</v>
      </c>
      <c r="DX1" s="28" t="s">
        <v>17</v>
      </c>
      <c r="DY1" s="8" t="s">
        <v>8</v>
      </c>
      <c r="DZ1" s="5" t="s">
        <v>9</v>
      </c>
      <c r="EA1" s="11" t="s">
        <v>10</v>
      </c>
    </row>
    <row r="2" spans="1:129" ht="12.75">
      <c r="A2" s="4"/>
      <c r="B2" s="4" t="s">
        <v>4</v>
      </c>
      <c r="C2" s="4" t="s">
        <v>4</v>
      </c>
      <c r="E2" s="2"/>
      <c r="F2" s="3">
        <v>3</v>
      </c>
      <c r="G2" s="3">
        <v>2</v>
      </c>
      <c r="H2" s="3">
        <v>4</v>
      </c>
      <c r="I2" s="6">
        <v>1</v>
      </c>
      <c r="J2" s="6">
        <v>4</v>
      </c>
      <c r="K2" s="6">
        <v>2</v>
      </c>
      <c r="L2" s="6">
        <v>1</v>
      </c>
      <c r="M2" s="6">
        <v>3</v>
      </c>
      <c r="N2" s="6">
        <v>4</v>
      </c>
      <c r="O2" s="12">
        <v>4</v>
      </c>
      <c r="P2" s="6">
        <v>2</v>
      </c>
      <c r="Q2" s="6">
        <v>3</v>
      </c>
      <c r="R2" s="6">
        <v>2</v>
      </c>
      <c r="S2" s="6">
        <v>3</v>
      </c>
      <c r="T2" s="6">
        <v>1</v>
      </c>
      <c r="U2" s="6">
        <v>4</v>
      </c>
      <c r="V2" s="6">
        <v>4</v>
      </c>
      <c r="W2" s="6">
        <v>1</v>
      </c>
      <c r="X2" s="6">
        <v>3</v>
      </c>
      <c r="Y2" s="12">
        <v>1</v>
      </c>
      <c r="Z2" s="6">
        <v>3</v>
      </c>
      <c r="AA2" s="6">
        <v>3</v>
      </c>
      <c r="AB2" s="6">
        <v>3</v>
      </c>
      <c r="AC2" s="6">
        <v>2</v>
      </c>
      <c r="AD2" s="6">
        <v>4</v>
      </c>
      <c r="AE2" s="6">
        <v>2</v>
      </c>
      <c r="AF2" s="6">
        <v>4</v>
      </c>
      <c r="AG2" s="6">
        <v>1</v>
      </c>
      <c r="AH2" s="6">
        <v>2</v>
      </c>
      <c r="AI2" s="12">
        <v>4</v>
      </c>
      <c r="AJ2" s="6">
        <v>2</v>
      </c>
      <c r="AK2" s="6">
        <v>2</v>
      </c>
      <c r="AL2" s="6">
        <v>3</v>
      </c>
      <c r="AM2" s="6">
        <v>4</v>
      </c>
      <c r="AN2" s="6">
        <v>4</v>
      </c>
      <c r="AO2" s="12">
        <v>1</v>
      </c>
      <c r="AP2" s="6">
        <v>1</v>
      </c>
      <c r="AQ2" s="6">
        <v>3</v>
      </c>
      <c r="AR2" s="6">
        <v>1</v>
      </c>
      <c r="AS2" s="6">
        <v>2</v>
      </c>
      <c r="AT2" s="6">
        <v>2</v>
      </c>
      <c r="AU2" s="12">
        <v>4</v>
      </c>
      <c r="AV2" s="30">
        <f>IF(F2=F$2,1,0)</f>
        <v>1</v>
      </c>
      <c r="AW2" s="30">
        <f>IF(G2=G$2,1,0)</f>
        <v>1</v>
      </c>
      <c r="AX2" s="30">
        <f>IF(H2=H$2,1,0)</f>
        <v>1</v>
      </c>
      <c r="AY2" s="30">
        <f>IF(I2=I$2,1,0)</f>
        <v>1</v>
      </c>
      <c r="AZ2" s="30">
        <f>IF(J2=J$2,1,0)</f>
        <v>1</v>
      </c>
      <c r="BA2" s="30">
        <f>IF(K2=K$2,1,0)</f>
        <v>1</v>
      </c>
      <c r="BB2" s="30">
        <f>IF(L2=L$2,1,0)</f>
        <v>1</v>
      </c>
      <c r="BC2" s="30">
        <f>IF(M2=M$2,1,0)</f>
        <v>1</v>
      </c>
      <c r="BD2" s="30">
        <f>IF(N2=N$2,1,0)</f>
        <v>1</v>
      </c>
      <c r="BE2" s="30">
        <f>IF(O2=O$2,1,0)</f>
        <v>1</v>
      </c>
      <c r="BF2" s="30">
        <f>IF(P2=P$2,1,0)</f>
        <v>1</v>
      </c>
      <c r="BG2" s="30">
        <f>IF(Q2=Q$2,1,0)</f>
        <v>1</v>
      </c>
      <c r="BH2" s="30">
        <f>IF(R2=R$2,1,0)</f>
        <v>1</v>
      </c>
      <c r="BI2" s="30">
        <f>IF(S2=S$2,1,0)</f>
        <v>1</v>
      </c>
      <c r="BJ2" s="30">
        <f>IF(T2=T$2,1,0)</f>
        <v>1</v>
      </c>
      <c r="BK2" s="30">
        <f>IF(U2=U$2,1,0)</f>
        <v>1</v>
      </c>
      <c r="BL2" s="30">
        <f>IF(V2=V$2,1,0)</f>
        <v>1</v>
      </c>
      <c r="BM2" s="30">
        <f>IF(W2=W$2,1,0)</f>
        <v>1</v>
      </c>
      <c r="BN2" s="30">
        <f>IF(X2=X$2,1,0)</f>
        <v>1</v>
      </c>
      <c r="BO2" s="30">
        <f>IF(Y2=Y$2,1,0)</f>
        <v>1</v>
      </c>
      <c r="BP2" s="30">
        <f>IF(Z2=Z$2,1,0)</f>
        <v>1</v>
      </c>
      <c r="BQ2" s="30">
        <f>IF(AA2=AA$2,1,0)</f>
        <v>1</v>
      </c>
      <c r="BR2" s="30">
        <f>IF(AB2=AB$2,1,0)</f>
        <v>1</v>
      </c>
      <c r="BS2" s="30">
        <f>IF(AC2=AC$2,1,0)</f>
        <v>1</v>
      </c>
      <c r="BT2" s="30">
        <f>IF(AD2=AD$2,1,0)</f>
        <v>1</v>
      </c>
      <c r="BU2" s="30">
        <f>IF(AE2=AE$2,1,0)</f>
        <v>1</v>
      </c>
      <c r="BV2" s="30">
        <f>IF(AF2=AF$2,1,0)</f>
        <v>1</v>
      </c>
      <c r="BW2" s="30">
        <f>IF(AG2=AG$2,1,0)</f>
        <v>1</v>
      </c>
      <c r="BX2" s="30">
        <f>IF(AH2=AH$2,1,0)</f>
        <v>1</v>
      </c>
      <c r="BY2" s="30">
        <f>IF(AI2=AI$2,1,0)</f>
        <v>1</v>
      </c>
      <c r="BZ2" s="30">
        <f>IF(AJ2=AJ$2,1,0)</f>
        <v>1</v>
      </c>
      <c r="CA2" s="30">
        <f>IF(AK2=AK$2,1,0)</f>
        <v>1</v>
      </c>
      <c r="CB2" s="30">
        <f>IF(AL2=AL$2,1,0)</f>
        <v>1</v>
      </c>
      <c r="CC2" s="30">
        <f>IF(AM2=AM$2,1,0)</f>
        <v>1</v>
      </c>
      <c r="CD2" s="30">
        <f>IF(AN2=AN$2,1,0)</f>
        <v>1</v>
      </c>
      <c r="CE2" s="30">
        <f>IF(AO2=AO$2,1,0)</f>
        <v>1</v>
      </c>
      <c r="CF2" s="30">
        <f>IF(AP2=AP$2,1,0)</f>
        <v>1</v>
      </c>
      <c r="CG2" s="30">
        <f>IF(AQ2=AQ$2,1,0)</f>
        <v>1</v>
      </c>
      <c r="CH2" s="30">
        <f>IF(AR2=AR$2,1,0)</f>
        <v>1</v>
      </c>
      <c r="CI2" s="30">
        <f>IF(AS2=AS$2,1,0)</f>
        <v>1</v>
      </c>
      <c r="CJ2" s="30">
        <f>IF(AT2=AT$2,1,0)</f>
        <v>1</v>
      </c>
      <c r="CK2" s="30">
        <f>IF(AU2=AU$2,1,0)</f>
        <v>1</v>
      </c>
      <c r="CL2" s="30">
        <f aca="true" t="shared" si="4" ref="CL2:CL33">SUM(AV2:CK2)</f>
        <v>42</v>
      </c>
      <c r="CM2" s="31">
        <f>CL2/$CL$2</f>
        <v>1</v>
      </c>
      <c r="CN2" s="33">
        <v>1</v>
      </c>
      <c r="CO2" s="6">
        <v>1</v>
      </c>
      <c r="CP2" s="6">
        <v>1</v>
      </c>
      <c r="CQ2" s="6">
        <v>1</v>
      </c>
      <c r="CR2" s="6">
        <v>1</v>
      </c>
      <c r="CS2" s="6">
        <v>1</v>
      </c>
      <c r="CT2" s="6">
        <v>1</v>
      </c>
      <c r="CU2" s="6">
        <v>1</v>
      </c>
      <c r="CV2" s="6">
        <v>1</v>
      </c>
      <c r="CW2" s="6">
        <v>1</v>
      </c>
      <c r="CX2" s="6">
        <v>1</v>
      </c>
      <c r="CY2" s="6">
        <v>1</v>
      </c>
      <c r="CZ2" s="6">
        <v>1</v>
      </c>
      <c r="DA2" s="6">
        <v>4</v>
      </c>
      <c r="DB2" s="6">
        <v>3</v>
      </c>
      <c r="DC2" s="6">
        <v>4</v>
      </c>
      <c r="DD2" s="6">
        <v>3</v>
      </c>
      <c r="DE2" s="6">
        <v>2</v>
      </c>
      <c r="DF2" s="6">
        <v>1</v>
      </c>
      <c r="DG2" s="6">
        <v>1</v>
      </c>
      <c r="DH2" s="6">
        <v>1</v>
      </c>
      <c r="DI2" s="6">
        <v>1</v>
      </c>
      <c r="DJ2" s="6">
        <v>1</v>
      </c>
      <c r="DK2" s="6">
        <v>1</v>
      </c>
      <c r="DL2" s="6">
        <v>1</v>
      </c>
      <c r="DM2" s="6">
        <v>1</v>
      </c>
      <c r="DN2" s="6">
        <v>1</v>
      </c>
      <c r="DO2" s="6">
        <v>1</v>
      </c>
      <c r="DP2" s="6">
        <v>1</v>
      </c>
      <c r="DQ2" s="6">
        <v>1</v>
      </c>
      <c r="DR2" s="6">
        <v>2</v>
      </c>
      <c r="DS2" s="54">
        <f>COUNT(F2:AI2)</f>
        <v>30</v>
      </c>
      <c r="DT2" s="30">
        <f>COUNT(AJ2:AU2)</f>
        <v>12</v>
      </c>
      <c r="DU2" s="30">
        <f>SUM(CN2:CZ2)</f>
        <v>13</v>
      </c>
      <c r="DV2" s="30">
        <f>SUM(DA2:DF2)</f>
        <v>17</v>
      </c>
      <c r="DW2" s="30">
        <f>SUM(DG2:DR2)</f>
        <v>13</v>
      </c>
      <c r="DX2" s="30">
        <f>SUM(DS2:DW2)</f>
        <v>85</v>
      </c>
      <c r="DY2" s="7">
        <f>VLOOKUP(DX2,Conversion!A:B,2,FALSE)</f>
        <v>100</v>
      </c>
    </row>
    <row r="3" spans="1:129" ht="12.75">
      <c r="A3" s="1">
        <v>123456789</v>
      </c>
      <c r="B3" s="1" t="s">
        <v>19</v>
      </c>
      <c r="C3" s="1" t="s">
        <v>20</v>
      </c>
      <c r="E3" s="2"/>
      <c r="I3" s="6"/>
      <c r="J3" s="6"/>
      <c r="K3" s="6"/>
      <c r="L3" s="6"/>
      <c r="M3" s="6"/>
      <c r="N3" s="6"/>
      <c r="O3" s="12"/>
      <c r="P3" s="6"/>
      <c r="Q3" s="6"/>
      <c r="R3" s="6"/>
      <c r="S3" s="6"/>
      <c r="T3" s="6"/>
      <c r="U3" s="6"/>
      <c r="V3" s="6"/>
      <c r="W3" s="6"/>
      <c r="X3" s="6"/>
      <c r="Y3" s="12"/>
      <c r="Z3" s="6"/>
      <c r="AA3" s="6"/>
      <c r="AB3" s="6"/>
      <c r="AC3" s="6"/>
      <c r="AD3" s="6"/>
      <c r="AE3" s="6"/>
      <c r="AF3" s="6"/>
      <c r="AG3" s="6"/>
      <c r="AH3" s="6"/>
      <c r="AI3" s="12"/>
      <c r="AJ3" s="6"/>
      <c r="AK3" s="6"/>
      <c r="AL3" s="6"/>
      <c r="AM3" s="6"/>
      <c r="AN3" s="6"/>
      <c r="AO3" s="12"/>
      <c r="AP3" s="6"/>
      <c r="AQ3" s="6"/>
      <c r="AR3" s="6"/>
      <c r="AS3" s="6"/>
      <c r="AT3" s="6"/>
      <c r="AU3" s="12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>
        <f t="shared" si="4"/>
        <v>0</v>
      </c>
      <c r="CM3" s="31"/>
      <c r="CN3" s="33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54">
        <f aca="true" t="shared" si="5" ref="DS3:DS66">COUNT(F3:AI3)</f>
        <v>0</v>
      </c>
      <c r="DT3" s="30">
        <f aca="true" t="shared" si="6" ref="DT3:DT66">COUNT(AJ3:AU3)</f>
        <v>0</v>
      </c>
      <c r="DU3" s="30">
        <f aca="true" t="shared" si="7" ref="DU3:DU66">SUM(CN3:DC3)</f>
        <v>0</v>
      </c>
      <c r="DV3" s="30">
        <f aca="true" t="shared" si="8" ref="DV3:DV66">SUM(DD3:DJ3)</f>
        <v>0</v>
      </c>
      <c r="DW3" s="30">
        <f>SUM(DK3:DR3)</f>
        <v>0</v>
      </c>
      <c r="DX3" s="30">
        <f aca="true" t="shared" si="9" ref="DX3:DX66">SUM(DS3:DW3)</f>
        <v>0</v>
      </c>
      <c r="DY3" s="7">
        <f>VLOOKUP(DX3,Conversion!A:B,2,FALSE)</f>
        <v>0</v>
      </c>
    </row>
    <row r="4" spans="1:129" ht="12.75">
      <c r="A4" s="1">
        <v>123456789</v>
      </c>
      <c r="B4" s="1" t="s">
        <v>19</v>
      </c>
      <c r="C4" s="1" t="s">
        <v>20</v>
      </c>
      <c r="E4" s="2"/>
      <c r="I4" s="6"/>
      <c r="J4" s="6"/>
      <c r="K4" s="6"/>
      <c r="L4" s="6"/>
      <c r="M4" s="6"/>
      <c r="N4" s="6"/>
      <c r="O4" s="12"/>
      <c r="P4" s="6"/>
      <c r="Q4" s="6"/>
      <c r="R4" s="6"/>
      <c r="S4" s="6"/>
      <c r="T4" s="6"/>
      <c r="U4" s="6"/>
      <c r="V4" s="6"/>
      <c r="W4" s="6"/>
      <c r="X4" s="6"/>
      <c r="Y4" s="12"/>
      <c r="Z4" s="6"/>
      <c r="AA4" s="6"/>
      <c r="AB4" s="6"/>
      <c r="AC4" s="6"/>
      <c r="AD4" s="6"/>
      <c r="AE4" s="6"/>
      <c r="AF4" s="6"/>
      <c r="AG4" s="6"/>
      <c r="AH4" s="6"/>
      <c r="AI4" s="12"/>
      <c r="AJ4" s="6"/>
      <c r="AK4" s="6"/>
      <c r="AL4" s="6"/>
      <c r="AM4" s="6"/>
      <c r="AN4" s="6"/>
      <c r="AO4" s="12"/>
      <c r="AP4" s="6"/>
      <c r="AQ4" s="6"/>
      <c r="AR4" s="6"/>
      <c r="AS4" s="6"/>
      <c r="AT4" s="6"/>
      <c r="AU4" s="12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>
        <f>SUM(AV4:CK4)</f>
        <v>0</v>
      </c>
      <c r="CM4" s="31"/>
      <c r="CN4" s="33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54">
        <f>COUNT(F4:AI4)</f>
        <v>0</v>
      </c>
      <c r="DT4" s="30">
        <f>COUNT(AJ4:AU4)</f>
        <v>0</v>
      </c>
      <c r="DU4" s="30">
        <f t="shared" si="7"/>
        <v>0</v>
      </c>
      <c r="DV4" s="30">
        <f t="shared" si="8"/>
        <v>0</v>
      </c>
      <c r="DW4" s="30">
        <f>SUM(DK4:DR4)</f>
        <v>0</v>
      </c>
      <c r="DX4" s="30">
        <f t="shared" si="9"/>
        <v>0</v>
      </c>
      <c r="DY4" s="7">
        <f>VLOOKUP(DX4,Conversion!A:B,2,FALSE)</f>
        <v>0</v>
      </c>
    </row>
    <row r="5" spans="1:129" ht="12.75">
      <c r="A5" s="1">
        <v>123456789</v>
      </c>
      <c r="B5" s="1" t="s">
        <v>19</v>
      </c>
      <c r="C5" s="1" t="s">
        <v>20</v>
      </c>
      <c r="E5" s="2"/>
      <c r="I5" s="6"/>
      <c r="J5" s="6"/>
      <c r="K5" s="6"/>
      <c r="L5" s="6"/>
      <c r="M5" s="6"/>
      <c r="N5" s="6"/>
      <c r="O5" s="12"/>
      <c r="P5" s="6"/>
      <c r="Q5" s="6"/>
      <c r="R5" s="6"/>
      <c r="S5" s="6"/>
      <c r="T5" s="6"/>
      <c r="U5" s="6"/>
      <c r="V5" s="6"/>
      <c r="W5" s="6"/>
      <c r="X5" s="6"/>
      <c r="Y5" s="12"/>
      <c r="Z5" s="6"/>
      <c r="AA5" s="6"/>
      <c r="AB5" s="6"/>
      <c r="AC5" s="6"/>
      <c r="AD5" s="6"/>
      <c r="AE5" s="6"/>
      <c r="AF5" s="6"/>
      <c r="AG5" s="6"/>
      <c r="AH5" s="6"/>
      <c r="AI5" s="12"/>
      <c r="AJ5" s="6"/>
      <c r="AK5" s="6"/>
      <c r="AL5" s="6"/>
      <c r="AM5" s="6"/>
      <c r="AN5" s="6"/>
      <c r="AO5" s="12"/>
      <c r="AP5" s="6"/>
      <c r="AQ5" s="6"/>
      <c r="AR5" s="6"/>
      <c r="AS5" s="6"/>
      <c r="AT5" s="6"/>
      <c r="AU5" s="12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>
        <f t="shared" si="4"/>
        <v>0</v>
      </c>
      <c r="CM5" s="31"/>
      <c r="CN5" s="33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54">
        <f t="shared" si="5"/>
        <v>0</v>
      </c>
      <c r="DT5" s="30">
        <f t="shared" si="6"/>
        <v>0</v>
      </c>
      <c r="DU5" s="30">
        <f t="shared" si="7"/>
        <v>0</v>
      </c>
      <c r="DV5" s="30">
        <f t="shared" si="8"/>
        <v>0</v>
      </c>
      <c r="DW5" s="30">
        <f>SUM(DK5:DR5)</f>
        <v>0</v>
      </c>
      <c r="DX5" s="30">
        <f t="shared" si="9"/>
        <v>0</v>
      </c>
      <c r="DY5" s="7">
        <f>VLOOKUP(DX5,Conversion!A:B,2,FALSE)</f>
        <v>0</v>
      </c>
    </row>
    <row r="6" spans="1:129" ht="12.75">
      <c r="A6" s="1">
        <v>123456789</v>
      </c>
      <c r="B6" s="1" t="s">
        <v>19</v>
      </c>
      <c r="C6" s="1" t="s">
        <v>20</v>
      </c>
      <c r="E6" s="2"/>
      <c r="I6" s="6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6"/>
      <c r="V6" s="6"/>
      <c r="W6" s="6"/>
      <c r="X6" s="6"/>
      <c r="Y6" s="12"/>
      <c r="Z6" s="6"/>
      <c r="AA6" s="6"/>
      <c r="AB6" s="6"/>
      <c r="AC6" s="6"/>
      <c r="AD6" s="6"/>
      <c r="AE6" s="6"/>
      <c r="AF6" s="6"/>
      <c r="AG6" s="6"/>
      <c r="AH6" s="6"/>
      <c r="AI6" s="12"/>
      <c r="AJ6" s="6"/>
      <c r="AK6" s="6"/>
      <c r="AL6" s="6"/>
      <c r="AM6" s="6"/>
      <c r="AN6" s="6"/>
      <c r="AO6" s="12"/>
      <c r="AP6" s="6"/>
      <c r="AQ6" s="6"/>
      <c r="AR6" s="6"/>
      <c r="AS6" s="6"/>
      <c r="AT6" s="6"/>
      <c r="AU6" s="12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>
        <f t="shared" si="4"/>
        <v>0</v>
      </c>
      <c r="CM6" s="31"/>
      <c r="CN6" s="33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54">
        <f t="shared" si="5"/>
        <v>0</v>
      </c>
      <c r="DT6" s="30">
        <f t="shared" si="6"/>
        <v>0</v>
      </c>
      <c r="DU6" s="30">
        <f t="shared" si="7"/>
        <v>0</v>
      </c>
      <c r="DV6" s="30">
        <f t="shared" si="8"/>
        <v>0</v>
      </c>
      <c r="DW6" s="30">
        <f>SUM(DK6:DR6)</f>
        <v>0</v>
      </c>
      <c r="DX6" s="30">
        <f t="shared" si="9"/>
        <v>0</v>
      </c>
      <c r="DY6" s="7">
        <f>VLOOKUP(DX6,Conversion!A:B,2,FALSE)</f>
        <v>0</v>
      </c>
    </row>
    <row r="7" spans="1:129" ht="12.75">
      <c r="A7" s="1">
        <v>123456789</v>
      </c>
      <c r="B7" s="1" t="s">
        <v>19</v>
      </c>
      <c r="C7" s="1" t="s">
        <v>20</v>
      </c>
      <c r="E7" s="2"/>
      <c r="I7" s="6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6"/>
      <c r="V7" s="6"/>
      <c r="W7" s="6"/>
      <c r="X7" s="6"/>
      <c r="Y7" s="12"/>
      <c r="Z7" s="6"/>
      <c r="AA7" s="6"/>
      <c r="AB7" s="6"/>
      <c r="AC7" s="6"/>
      <c r="AD7" s="6"/>
      <c r="AE7" s="6"/>
      <c r="AF7" s="6"/>
      <c r="AG7" s="6"/>
      <c r="AH7" s="6"/>
      <c r="AI7" s="12"/>
      <c r="AJ7" s="6"/>
      <c r="AK7" s="6"/>
      <c r="AL7" s="6"/>
      <c r="AM7" s="6"/>
      <c r="AN7" s="6"/>
      <c r="AO7" s="12"/>
      <c r="AP7" s="6"/>
      <c r="AQ7" s="6"/>
      <c r="AR7" s="6"/>
      <c r="AS7" s="6"/>
      <c r="AT7" s="6"/>
      <c r="AU7" s="12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>
        <f t="shared" si="4"/>
        <v>0</v>
      </c>
      <c r="CM7" s="31"/>
      <c r="CN7" s="33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54">
        <f t="shared" si="5"/>
        <v>0</v>
      </c>
      <c r="DT7" s="30">
        <f t="shared" si="6"/>
        <v>0</v>
      </c>
      <c r="DU7" s="30">
        <f t="shared" si="7"/>
        <v>0</v>
      </c>
      <c r="DV7" s="30">
        <f t="shared" si="8"/>
        <v>0</v>
      </c>
      <c r="DW7" s="30">
        <f>SUM(DK7:DR7)</f>
        <v>0</v>
      </c>
      <c r="DX7" s="30">
        <f t="shared" si="9"/>
        <v>0</v>
      </c>
      <c r="DY7" s="7">
        <f>VLOOKUP(DX7,Conversion!A:B,2,FALSE)</f>
        <v>0</v>
      </c>
    </row>
    <row r="8" spans="1:129" ht="12.75">
      <c r="A8" s="1">
        <v>123456789</v>
      </c>
      <c r="B8" s="1" t="s">
        <v>19</v>
      </c>
      <c r="C8" s="1" t="s">
        <v>20</v>
      </c>
      <c r="E8" s="2"/>
      <c r="I8" s="6"/>
      <c r="J8" s="6"/>
      <c r="K8" s="6"/>
      <c r="L8" s="6"/>
      <c r="M8" s="6"/>
      <c r="N8" s="6"/>
      <c r="O8" s="12"/>
      <c r="P8" s="6"/>
      <c r="Q8" s="6"/>
      <c r="R8" s="6"/>
      <c r="S8" s="6"/>
      <c r="T8" s="6"/>
      <c r="U8" s="6"/>
      <c r="V8" s="6"/>
      <c r="W8" s="6"/>
      <c r="X8" s="6"/>
      <c r="Y8" s="12"/>
      <c r="Z8" s="6"/>
      <c r="AA8" s="6"/>
      <c r="AB8" s="6"/>
      <c r="AC8" s="6"/>
      <c r="AD8" s="6"/>
      <c r="AE8" s="6"/>
      <c r="AF8" s="6"/>
      <c r="AG8" s="6"/>
      <c r="AH8" s="6"/>
      <c r="AI8" s="12"/>
      <c r="AJ8" s="6"/>
      <c r="AK8" s="6"/>
      <c r="AL8" s="6"/>
      <c r="AM8" s="6"/>
      <c r="AN8" s="6"/>
      <c r="AO8" s="12"/>
      <c r="AP8" s="6"/>
      <c r="AQ8" s="6"/>
      <c r="AR8" s="6"/>
      <c r="AS8" s="6"/>
      <c r="AT8" s="6"/>
      <c r="AU8" s="1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>
        <f t="shared" si="4"/>
        <v>0</v>
      </c>
      <c r="CM8" s="31"/>
      <c r="CN8" s="33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54">
        <f t="shared" si="5"/>
        <v>0</v>
      </c>
      <c r="DT8" s="30">
        <f t="shared" si="6"/>
        <v>0</v>
      </c>
      <c r="DU8" s="30">
        <f t="shared" si="7"/>
        <v>0</v>
      </c>
      <c r="DV8" s="30">
        <f t="shared" si="8"/>
        <v>0</v>
      </c>
      <c r="DW8" s="30">
        <f>SUM(DK8:DR8)</f>
        <v>0</v>
      </c>
      <c r="DX8" s="30">
        <f t="shared" si="9"/>
        <v>0</v>
      </c>
      <c r="DY8" s="7">
        <f>VLOOKUP(DX8,Conversion!A:B,2,FALSE)</f>
        <v>0</v>
      </c>
    </row>
    <row r="9" spans="1:129" ht="12.75">
      <c r="A9" s="1">
        <v>123456789</v>
      </c>
      <c r="B9" s="1" t="s">
        <v>19</v>
      </c>
      <c r="C9" s="1" t="s">
        <v>20</v>
      </c>
      <c r="E9" s="2"/>
      <c r="I9" s="6"/>
      <c r="J9" s="6"/>
      <c r="K9" s="6"/>
      <c r="L9" s="6"/>
      <c r="M9" s="6"/>
      <c r="N9" s="6"/>
      <c r="O9" s="12"/>
      <c r="P9" s="6"/>
      <c r="Q9" s="6"/>
      <c r="R9" s="6"/>
      <c r="S9" s="6"/>
      <c r="T9" s="6"/>
      <c r="U9" s="6"/>
      <c r="V9" s="6"/>
      <c r="W9" s="6"/>
      <c r="X9" s="6"/>
      <c r="Y9" s="12"/>
      <c r="Z9" s="6"/>
      <c r="AA9" s="6"/>
      <c r="AB9" s="6"/>
      <c r="AC9" s="6"/>
      <c r="AD9" s="6"/>
      <c r="AE9" s="6"/>
      <c r="AF9" s="6"/>
      <c r="AG9" s="6"/>
      <c r="AH9" s="6"/>
      <c r="AI9" s="12"/>
      <c r="AJ9" s="6"/>
      <c r="AK9" s="6"/>
      <c r="AL9" s="6"/>
      <c r="AM9" s="6"/>
      <c r="AN9" s="6"/>
      <c r="AO9" s="12"/>
      <c r="AP9" s="6"/>
      <c r="AQ9" s="6"/>
      <c r="AR9" s="6"/>
      <c r="AS9" s="6"/>
      <c r="AT9" s="6"/>
      <c r="AU9" s="12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>
        <f t="shared" si="4"/>
        <v>0</v>
      </c>
      <c r="CM9" s="31"/>
      <c r="CN9" s="33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54">
        <f t="shared" si="5"/>
        <v>0</v>
      </c>
      <c r="DT9" s="30">
        <f t="shared" si="6"/>
        <v>0</v>
      </c>
      <c r="DU9" s="30">
        <f t="shared" si="7"/>
        <v>0</v>
      </c>
      <c r="DV9" s="30">
        <f t="shared" si="8"/>
        <v>0</v>
      </c>
      <c r="DW9" s="30">
        <f>SUM(DK9:DR9)</f>
        <v>0</v>
      </c>
      <c r="DX9" s="30">
        <f t="shared" si="9"/>
        <v>0</v>
      </c>
      <c r="DY9" s="7">
        <f>VLOOKUP(DX9,Conversion!A:B,2,FALSE)</f>
        <v>0</v>
      </c>
    </row>
    <row r="10" spans="1:129" ht="12.75">
      <c r="A10" s="1">
        <v>123456789</v>
      </c>
      <c r="B10" s="1" t="s">
        <v>19</v>
      </c>
      <c r="C10" s="1" t="s">
        <v>20</v>
      </c>
      <c r="E10" s="2"/>
      <c r="I10" s="6"/>
      <c r="J10" s="6"/>
      <c r="K10" s="6"/>
      <c r="L10" s="6"/>
      <c r="M10" s="6"/>
      <c r="N10" s="6"/>
      <c r="O10" s="12"/>
      <c r="P10" s="6"/>
      <c r="Q10" s="6"/>
      <c r="R10" s="6"/>
      <c r="S10" s="6"/>
      <c r="T10" s="6"/>
      <c r="U10" s="6"/>
      <c r="V10" s="6"/>
      <c r="W10" s="6"/>
      <c r="X10" s="6"/>
      <c r="Y10" s="12"/>
      <c r="Z10" s="6"/>
      <c r="AA10" s="6"/>
      <c r="AB10" s="6"/>
      <c r="AC10" s="6"/>
      <c r="AD10" s="6"/>
      <c r="AE10" s="6"/>
      <c r="AF10" s="6"/>
      <c r="AG10" s="6"/>
      <c r="AH10" s="6"/>
      <c r="AI10" s="12"/>
      <c r="AJ10" s="6"/>
      <c r="AK10" s="6"/>
      <c r="AL10" s="6"/>
      <c r="AM10" s="6"/>
      <c r="AN10" s="6"/>
      <c r="AO10" s="12"/>
      <c r="AP10" s="6"/>
      <c r="AQ10" s="6"/>
      <c r="AR10" s="6"/>
      <c r="AS10" s="6"/>
      <c r="AT10" s="6"/>
      <c r="AU10" s="12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>
        <f t="shared" si="4"/>
        <v>0</v>
      </c>
      <c r="CM10" s="31"/>
      <c r="CN10" s="33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54">
        <f t="shared" si="5"/>
        <v>0</v>
      </c>
      <c r="DT10" s="30">
        <f t="shared" si="6"/>
        <v>0</v>
      </c>
      <c r="DU10" s="30">
        <f t="shared" si="7"/>
        <v>0</v>
      </c>
      <c r="DV10" s="30">
        <f t="shared" si="8"/>
        <v>0</v>
      </c>
      <c r="DW10" s="30">
        <f>SUM(DK10:DR10)</f>
        <v>0</v>
      </c>
      <c r="DX10" s="30">
        <f t="shared" si="9"/>
        <v>0</v>
      </c>
      <c r="DY10" s="7">
        <f>VLOOKUP(DX10,Conversion!A:B,2,FALSE)</f>
        <v>0</v>
      </c>
    </row>
    <row r="11" spans="1:129" ht="12.75">
      <c r="A11" s="1">
        <v>123456789</v>
      </c>
      <c r="B11" s="1" t="s">
        <v>19</v>
      </c>
      <c r="C11" s="1" t="s">
        <v>20</v>
      </c>
      <c r="E11" s="2"/>
      <c r="I11" s="6"/>
      <c r="J11" s="6"/>
      <c r="K11" s="6"/>
      <c r="L11" s="6"/>
      <c r="M11" s="6"/>
      <c r="N11" s="6"/>
      <c r="O11" s="12"/>
      <c r="P11" s="6"/>
      <c r="Q11" s="6"/>
      <c r="R11" s="6"/>
      <c r="S11" s="6"/>
      <c r="T11" s="6"/>
      <c r="U11" s="6"/>
      <c r="V11" s="6"/>
      <c r="W11" s="6"/>
      <c r="X11" s="6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12"/>
      <c r="AJ11" s="6"/>
      <c r="AK11" s="6"/>
      <c r="AL11" s="6"/>
      <c r="AM11" s="6"/>
      <c r="AN11" s="6"/>
      <c r="AO11" s="12"/>
      <c r="AP11" s="6"/>
      <c r="AQ11" s="6"/>
      <c r="AR11" s="6"/>
      <c r="AS11" s="6"/>
      <c r="AT11" s="6"/>
      <c r="AU11" s="12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>
        <f t="shared" si="4"/>
        <v>0</v>
      </c>
      <c r="CM11" s="31"/>
      <c r="CN11" s="33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54">
        <f t="shared" si="5"/>
        <v>0</v>
      </c>
      <c r="DT11" s="30">
        <f t="shared" si="6"/>
        <v>0</v>
      </c>
      <c r="DU11" s="30">
        <f t="shared" si="7"/>
        <v>0</v>
      </c>
      <c r="DV11" s="30">
        <f t="shared" si="8"/>
        <v>0</v>
      </c>
      <c r="DW11" s="30">
        <f>SUM(DK11:DR11)</f>
        <v>0</v>
      </c>
      <c r="DX11" s="30">
        <f t="shared" si="9"/>
        <v>0</v>
      </c>
      <c r="DY11" s="7">
        <f>VLOOKUP(DX11,Conversion!A:B,2,FALSE)</f>
        <v>0</v>
      </c>
    </row>
    <row r="12" spans="1:129" ht="12.75">
      <c r="A12" s="1">
        <v>123456789</v>
      </c>
      <c r="B12" s="1" t="s">
        <v>19</v>
      </c>
      <c r="C12" s="1" t="s">
        <v>20</v>
      </c>
      <c r="E12" s="2"/>
      <c r="I12" s="6"/>
      <c r="J12" s="6"/>
      <c r="K12" s="6"/>
      <c r="L12" s="6"/>
      <c r="M12" s="6"/>
      <c r="N12" s="6"/>
      <c r="O12" s="12"/>
      <c r="P12" s="6"/>
      <c r="Q12" s="6"/>
      <c r="R12" s="6"/>
      <c r="S12" s="6"/>
      <c r="T12" s="6"/>
      <c r="U12" s="6"/>
      <c r="V12" s="6"/>
      <c r="W12" s="6"/>
      <c r="X12" s="6"/>
      <c r="Y12" s="12"/>
      <c r="Z12" s="6"/>
      <c r="AA12" s="6"/>
      <c r="AB12" s="6"/>
      <c r="AC12" s="6"/>
      <c r="AD12" s="6"/>
      <c r="AE12" s="6"/>
      <c r="AF12" s="6"/>
      <c r="AG12" s="6"/>
      <c r="AH12" s="6"/>
      <c r="AI12" s="12"/>
      <c r="AJ12" s="6"/>
      <c r="AK12" s="6"/>
      <c r="AL12" s="6"/>
      <c r="AM12" s="6"/>
      <c r="AN12" s="6"/>
      <c r="AO12" s="12"/>
      <c r="AP12" s="6"/>
      <c r="AQ12" s="6"/>
      <c r="AR12" s="6"/>
      <c r="AS12" s="6"/>
      <c r="AT12" s="6"/>
      <c r="AU12" s="12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>
        <f t="shared" si="4"/>
        <v>0</v>
      </c>
      <c r="CM12" s="31"/>
      <c r="CN12" s="33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54">
        <f t="shared" si="5"/>
        <v>0</v>
      </c>
      <c r="DT12" s="30">
        <f t="shared" si="6"/>
        <v>0</v>
      </c>
      <c r="DU12" s="30">
        <f t="shared" si="7"/>
        <v>0</v>
      </c>
      <c r="DV12" s="30">
        <f t="shared" si="8"/>
        <v>0</v>
      </c>
      <c r="DW12" s="30">
        <f>SUM(DK12:DR12)</f>
        <v>0</v>
      </c>
      <c r="DX12" s="30">
        <f t="shared" si="9"/>
        <v>0</v>
      </c>
      <c r="DY12" s="7">
        <f>VLOOKUP(DX12,Conversion!A:B,2,FALSE)</f>
        <v>0</v>
      </c>
    </row>
    <row r="13" spans="1:129" ht="12.75">
      <c r="A13" s="1">
        <v>123456789</v>
      </c>
      <c r="B13" s="1" t="s">
        <v>19</v>
      </c>
      <c r="C13" s="1" t="s">
        <v>20</v>
      </c>
      <c r="E13" s="2"/>
      <c r="I13" s="6"/>
      <c r="J13" s="6"/>
      <c r="K13" s="6"/>
      <c r="L13" s="6"/>
      <c r="M13" s="6"/>
      <c r="N13" s="6"/>
      <c r="O13" s="12"/>
      <c r="P13" s="6"/>
      <c r="Q13" s="6"/>
      <c r="R13" s="6"/>
      <c r="S13" s="6"/>
      <c r="T13" s="6"/>
      <c r="U13" s="6"/>
      <c r="V13" s="6"/>
      <c r="W13" s="6"/>
      <c r="X13" s="6"/>
      <c r="Y13" s="12"/>
      <c r="Z13" s="6"/>
      <c r="AA13" s="6"/>
      <c r="AB13" s="6"/>
      <c r="AC13" s="6"/>
      <c r="AD13" s="6"/>
      <c r="AE13" s="6"/>
      <c r="AF13" s="6"/>
      <c r="AG13" s="6"/>
      <c r="AH13" s="6"/>
      <c r="AI13" s="12"/>
      <c r="AJ13" s="6"/>
      <c r="AK13" s="6"/>
      <c r="AL13" s="6"/>
      <c r="AM13" s="6"/>
      <c r="AN13" s="6"/>
      <c r="AO13" s="12"/>
      <c r="AP13" s="6"/>
      <c r="AQ13" s="6"/>
      <c r="AR13" s="6"/>
      <c r="AS13" s="6"/>
      <c r="AT13" s="6"/>
      <c r="AU13" s="12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>
        <f t="shared" si="4"/>
        <v>0</v>
      </c>
      <c r="CM13" s="31"/>
      <c r="CN13" s="33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54">
        <f t="shared" si="5"/>
        <v>0</v>
      </c>
      <c r="DT13" s="30">
        <f t="shared" si="6"/>
        <v>0</v>
      </c>
      <c r="DU13" s="30">
        <f t="shared" si="7"/>
        <v>0</v>
      </c>
      <c r="DV13" s="30">
        <f t="shared" si="8"/>
        <v>0</v>
      </c>
      <c r="DW13" s="30">
        <f>SUM(DK13:DR13)</f>
        <v>0</v>
      </c>
      <c r="DX13" s="30">
        <f t="shared" si="9"/>
        <v>0</v>
      </c>
      <c r="DY13" s="7">
        <f>VLOOKUP(DX13,Conversion!A:B,2,FALSE)</f>
        <v>0</v>
      </c>
    </row>
    <row r="14" spans="1:129" ht="12.75">
      <c r="A14" s="1">
        <v>123456789</v>
      </c>
      <c r="B14" s="1" t="s">
        <v>19</v>
      </c>
      <c r="C14" s="1" t="s">
        <v>20</v>
      </c>
      <c r="E14" s="2"/>
      <c r="I14" s="6"/>
      <c r="J14" s="6"/>
      <c r="K14" s="6"/>
      <c r="L14" s="6"/>
      <c r="M14" s="6"/>
      <c r="N14" s="6"/>
      <c r="O14" s="12"/>
      <c r="P14" s="6"/>
      <c r="Q14" s="6"/>
      <c r="R14" s="6"/>
      <c r="S14" s="6"/>
      <c r="T14" s="6"/>
      <c r="U14" s="6"/>
      <c r="V14" s="6"/>
      <c r="W14" s="6"/>
      <c r="X14" s="6"/>
      <c r="Y14" s="12"/>
      <c r="Z14" s="6"/>
      <c r="AA14" s="6"/>
      <c r="AB14" s="6"/>
      <c r="AC14" s="6"/>
      <c r="AD14" s="6"/>
      <c r="AE14" s="6"/>
      <c r="AF14" s="6"/>
      <c r="AG14" s="6"/>
      <c r="AH14" s="6"/>
      <c r="AI14" s="12"/>
      <c r="AJ14" s="6"/>
      <c r="AK14" s="6"/>
      <c r="AL14" s="6"/>
      <c r="AM14" s="6"/>
      <c r="AN14" s="6"/>
      <c r="AO14" s="12"/>
      <c r="AP14" s="6"/>
      <c r="AQ14" s="6"/>
      <c r="AR14" s="6"/>
      <c r="AS14" s="6"/>
      <c r="AT14" s="6"/>
      <c r="AU14" s="1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>
        <f t="shared" si="4"/>
        <v>0</v>
      </c>
      <c r="CM14" s="31"/>
      <c r="CN14" s="33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54">
        <f t="shared" si="5"/>
        <v>0</v>
      </c>
      <c r="DT14" s="30">
        <f t="shared" si="6"/>
        <v>0</v>
      </c>
      <c r="DU14" s="30">
        <f t="shared" si="7"/>
        <v>0</v>
      </c>
      <c r="DV14" s="30">
        <f t="shared" si="8"/>
        <v>0</v>
      </c>
      <c r="DW14" s="30">
        <f>SUM(DK14:DR14)</f>
        <v>0</v>
      </c>
      <c r="DX14" s="30">
        <f t="shared" si="9"/>
        <v>0</v>
      </c>
      <c r="DY14" s="7">
        <f>VLOOKUP(DX14,Conversion!A:B,2,FALSE)</f>
        <v>0</v>
      </c>
    </row>
    <row r="15" spans="1:129" ht="12.75">
      <c r="A15" s="1">
        <v>123456789</v>
      </c>
      <c r="B15" s="1" t="s">
        <v>19</v>
      </c>
      <c r="C15" s="1" t="s">
        <v>20</v>
      </c>
      <c r="E15" s="2"/>
      <c r="I15" s="6"/>
      <c r="J15" s="6"/>
      <c r="K15" s="6"/>
      <c r="L15" s="6"/>
      <c r="M15" s="6"/>
      <c r="N15" s="6"/>
      <c r="O15" s="12"/>
      <c r="P15" s="6"/>
      <c r="Q15" s="6"/>
      <c r="R15" s="6"/>
      <c r="S15" s="6"/>
      <c r="T15" s="6"/>
      <c r="U15" s="6"/>
      <c r="V15" s="6"/>
      <c r="W15" s="6"/>
      <c r="X15" s="6"/>
      <c r="Y15" s="12"/>
      <c r="Z15" s="6"/>
      <c r="AA15" s="6"/>
      <c r="AB15" s="6"/>
      <c r="AC15" s="6"/>
      <c r="AD15" s="6"/>
      <c r="AE15" s="6"/>
      <c r="AF15" s="6"/>
      <c r="AG15" s="6"/>
      <c r="AH15" s="6"/>
      <c r="AI15" s="12"/>
      <c r="AJ15" s="6"/>
      <c r="AK15" s="6"/>
      <c r="AL15" s="6"/>
      <c r="AM15" s="6"/>
      <c r="AN15" s="6"/>
      <c r="AO15" s="12"/>
      <c r="AP15" s="6"/>
      <c r="AQ15" s="6"/>
      <c r="AR15" s="6"/>
      <c r="AS15" s="6"/>
      <c r="AT15" s="6"/>
      <c r="AU15" s="12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>
        <f t="shared" si="4"/>
        <v>0</v>
      </c>
      <c r="CM15" s="31"/>
      <c r="CN15" s="33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54">
        <f t="shared" si="5"/>
        <v>0</v>
      </c>
      <c r="DT15" s="30">
        <f t="shared" si="6"/>
        <v>0</v>
      </c>
      <c r="DU15" s="30">
        <f t="shared" si="7"/>
        <v>0</v>
      </c>
      <c r="DV15" s="30">
        <f t="shared" si="8"/>
        <v>0</v>
      </c>
      <c r="DW15" s="30">
        <f>SUM(DK15:DR15)</f>
        <v>0</v>
      </c>
      <c r="DX15" s="30">
        <f t="shared" si="9"/>
        <v>0</v>
      </c>
      <c r="DY15" s="7">
        <f>VLOOKUP(DX15,Conversion!A:B,2,FALSE)</f>
        <v>0</v>
      </c>
    </row>
    <row r="16" spans="1:129" ht="12.75">
      <c r="A16" s="1">
        <v>123456789</v>
      </c>
      <c r="B16" s="1" t="s">
        <v>19</v>
      </c>
      <c r="C16" s="1" t="s">
        <v>20</v>
      </c>
      <c r="E16" s="2"/>
      <c r="I16" s="6"/>
      <c r="J16" s="6"/>
      <c r="K16" s="6"/>
      <c r="L16" s="6"/>
      <c r="M16" s="6"/>
      <c r="N16" s="6"/>
      <c r="O16" s="12"/>
      <c r="P16" s="6"/>
      <c r="Q16" s="6"/>
      <c r="R16" s="6"/>
      <c r="S16" s="6"/>
      <c r="T16" s="6"/>
      <c r="U16" s="6"/>
      <c r="V16" s="6"/>
      <c r="W16" s="6"/>
      <c r="X16" s="6"/>
      <c r="Y16" s="12"/>
      <c r="Z16" s="6"/>
      <c r="AA16" s="6"/>
      <c r="AB16" s="6"/>
      <c r="AC16" s="6"/>
      <c r="AD16" s="6"/>
      <c r="AE16" s="6"/>
      <c r="AF16" s="6"/>
      <c r="AG16" s="6"/>
      <c r="AH16" s="6"/>
      <c r="AI16" s="12"/>
      <c r="AJ16" s="6"/>
      <c r="AK16" s="6"/>
      <c r="AL16" s="6"/>
      <c r="AM16" s="6"/>
      <c r="AN16" s="6"/>
      <c r="AO16" s="12"/>
      <c r="AP16" s="6"/>
      <c r="AQ16" s="6"/>
      <c r="AR16" s="6"/>
      <c r="AS16" s="6"/>
      <c r="AT16" s="6"/>
      <c r="AU16" s="12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>
        <f t="shared" si="4"/>
        <v>0</v>
      </c>
      <c r="CM16" s="31"/>
      <c r="CN16" s="33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54">
        <f t="shared" si="5"/>
        <v>0</v>
      </c>
      <c r="DT16" s="30">
        <f t="shared" si="6"/>
        <v>0</v>
      </c>
      <c r="DU16" s="30">
        <f t="shared" si="7"/>
        <v>0</v>
      </c>
      <c r="DV16" s="30">
        <f t="shared" si="8"/>
        <v>0</v>
      </c>
      <c r="DW16" s="30">
        <f>SUM(DK16:DR16)</f>
        <v>0</v>
      </c>
      <c r="DX16" s="30">
        <f t="shared" si="9"/>
        <v>0</v>
      </c>
      <c r="DY16" s="7">
        <f>VLOOKUP(DX16,Conversion!A:B,2,FALSE)</f>
        <v>0</v>
      </c>
    </row>
    <row r="17" spans="1:129" ht="12.75">
      <c r="A17" s="1">
        <v>123456789</v>
      </c>
      <c r="B17" s="1" t="s">
        <v>19</v>
      </c>
      <c r="C17" s="1" t="s">
        <v>20</v>
      </c>
      <c r="E17" s="2"/>
      <c r="I17" s="6"/>
      <c r="J17" s="6"/>
      <c r="K17" s="6"/>
      <c r="L17" s="6"/>
      <c r="M17" s="6"/>
      <c r="N17" s="6"/>
      <c r="O17" s="12"/>
      <c r="P17" s="6"/>
      <c r="Q17" s="6"/>
      <c r="R17" s="6"/>
      <c r="S17" s="6"/>
      <c r="T17" s="6"/>
      <c r="U17" s="6"/>
      <c r="V17" s="6"/>
      <c r="W17" s="6"/>
      <c r="X17" s="6"/>
      <c r="Y17" s="12"/>
      <c r="Z17" s="6"/>
      <c r="AA17" s="6"/>
      <c r="AB17" s="6"/>
      <c r="AC17" s="6"/>
      <c r="AD17" s="6"/>
      <c r="AE17" s="6"/>
      <c r="AF17" s="6"/>
      <c r="AG17" s="6"/>
      <c r="AH17" s="6"/>
      <c r="AI17" s="12"/>
      <c r="AJ17" s="6"/>
      <c r="AK17" s="6"/>
      <c r="AL17" s="6"/>
      <c r="AM17" s="6"/>
      <c r="AN17" s="6"/>
      <c r="AO17" s="12"/>
      <c r="AP17" s="6"/>
      <c r="AQ17" s="6"/>
      <c r="AR17" s="6"/>
      <c r="AS17" s="6"/>
      <c r="AT17" s="6"/>
      <c r="AU17" s="12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>
        <f t="shared" si="4"/>
        <v>0</v>
      </c>
      <c r="CM17" s="31"/>
      <c r="CN17" s="33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54">
        <f t="shared" si="5"/>
        <v>0</v>
      </c>
      <c r="DT17" s="30">
        <f t="shared" si="6"/>
        <v>0</v>
      </c>
      <c r="DU17" s="30">
        <f t="shared" si="7"/>
        <v>0</v>
      </c>
      <c r="DV17" s="30">
        <f t="shared" si="8"/>
        <v>0</v>
      </c>
      <c r="DW17" s="30">
        <f>SUM(DK17:DR17)</f>
        <v>0</v>
      </c>
      <c r="DX17" s="30">
        <f t="shared" si="9"/>
        <v>0</v>
      </c>
      <c r="DY17" s="7">
        <f>VLOOKUP(DX17,Conversion!A:B,2,FALSE)</f>
        <v>0</v>
      </c>
    </row>
    <row r="18" spans="1:129" ht="12.75">
      <c r="A18" s="1">
        <v>123456789</v>
      </c>
      <c r="B18" s="1" t="s">
        <v>19</v>
      </c>
      <c r="C18" s="1" t="s">
        <v>20</v>
      </c>
      <c r="E18" s="2"/>
      <c r="I18" s="6"/>
      <c r="J18" s="6"/>
      <c r="K18" s="6"/>
      <c r="L18" s="6"/>
      <c r="M18" s="6"/>
      <c r="N18" s="6"/>
      <c r="O18" s="12"/>
      <c r="P18" s="6"/>
      <c r="Q18" s="6"/>
      <c r="R18" s="6"/>
      <c r="S18" s="6"/>
      <c r="T18" s="6"/>
      <c r="U18" s="6"/>
      <c r="V18" s="6"/>
      <c r="W18" s="6"/>
      <c r="X18" s="6"/>
      <c r="Y18" s="12"/>
      <c r="Z18" s="6"/>
      <c r="AA18" s="6"/>
      <c r="AB18" s="6"/>
      <c r="AC18" s="6"/>
      <c r="AD18" s="6"/>
      <c r="AE18" s="6"/>
      <c r="AF18" s="6"/>
      <c r="AG18" s="6"/>
      <c r="AH18" s="6"/>
      <c r="AI18" s="12"/>
      <c r="AJ18" s="6"/>
      <c r="AK18" s="6"/>
      <c r="AL18" s="6"/>
      <c r="AM18" s="6"/>
      <c r="AN18" s="6"/>
      <c r="AO18" s="12"/>
      <c r="AP18" s="6"/>
      <c r="AQ18" s="6"/>
      <c r="AR18" s="6"/>
      <c r="AS18" s="6"/>
      <c r="AT18" s="6"/>
      <c r="AU18" s="12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>
        <f t="shared" si="4"/>
        <v>0</v>
      </c>
      <c r="CM18" s="31"/>
      <c r="CN18" s="33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54">
        <f t="shared" si="5"/>
        <v>0</v>
      </c>
      <c r="DT18" s="30">
        <f t="shared" si="6"/>
        <v>0</v>
      </c>
      <c r="DU18" s="30">
        <f t="shared" si="7"/>
        <v>0</v>
      </c>
      <c r="DV18" s="30">
        <f t="shared" si="8"/>
        <v>0</v>
      </c>
      <c r="DW18" s="30">
        <f>SUM(DK18:DR18)</f>
        <v>0</v>
      </c>
      <c r="DX18" s="30">
        <f t="shared" si="9"/>
        <v>0</v>
      </c>
      <c r="DY18" s="7">
        <f>VLOOKUP(DX18,Conversion!A:B,2,FALSE)</f>
        <v>0</v>
      </c>
    </row>
    <row r="19" spans="1:129" ht="12.75">
      <c r="A19" s="1">
        <v>123456789</v>
      </c>
      <c r="B19" s="1" t="s">
        <v>19</v>
      </c>
      <c r="C19" s="1" t="s">
        <v>20</v>
      </c>
      <c r="E19" s="2"/>
      <c r="I19" s="6"/>
      <c r="J19" s="6"/>
      <c r="K19" s="6"/>
      <c r="L19" s="6"/>
      <c r="M19" s="6"/>
      <c r="N19" s="6"/>
      <c r="O19" s="12"/>
      <c r="P19" s="6"/>
      <c r="Q19" s="6"/>
      <c r="R19" s="6"/>
      <c r="S19" s="6"/>
      <c r="T19" s="6"/>
      <c r="U19" s="6"/>
      <c r="V19" s="6"/>
      <c r="W19" s="6"/>
      <c r="X19" s="6"/>
      <c r="Y19" s="12"/>
      <c r="Z19" s="6"/>
      <c r="AA19" s="6"/>
      <c r="AB19" s="6"/>
      <c r="AC19" s="6"/>
      <c r="AD19" s="6"/>
      <c r="AE19" s="6"/>
      <c r="AF19" s="6"/>
      <c r="AG19" s="6"/>
      <c r="AH19" s="6"/>
      <c r="AI19" s="12"/>
      <c r="AJ19" s="6"/>
      <c r="AK19" s="6"/>
      <c r="AL19" s="6"/>
      <c r="AM19" s="6"/>
      <c r="AN19" s="6"/>
      <c r="AO19" s="12"/>
      <c r="AP19" s="6"/>
      <c r="AQ19" s="6"/>
      <c r="AR19" s="6"/>
      <c r="AS19" s="6"/>
      <c r="AT19" s="6"/>
      <c r="AU19" s="12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>
        <f t="shared" si="4"/>
        <v>0</v>
      </c>
      <c r="CM19" s="31"/>
      <c r="CN19" s="3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54">
        <f t="shared" si="5"/>
        <v>0</v>
      </c>
      <c r="DT19" s="30">
        <f t="shared" si="6"/>
        <v>0</v>
      </c>
      <c r="DU19" s="30">
        <f t="shared" si="7"/>
        <v>0</v>
      </c>
      <c r="DV19" s="30">
        <f t="shared" si="8"/>
        <v>0</v>
      </c>
      <c r="DW19" s="30">
        <f>SUM(DK19:DR19)</f>
        <v>0</v>
      </c>
      <c r="DX19" s="30">
        <f t="shared" si="9"/>
        <v>0</v>
      </c>
      <c r="DY19" s="7">
        <f>VLOOKUP(DX19,Conversion!A:B,2,FALSE)</f>
        <v>0</v>
      </c>
    </row>
    <row r="20" spans="1:129" ht="12.75">
      <c r="A20" s="1">
        <v>123456789</v>
      </c>
      <c r="B20" s="1" t="s">
        <v>19</v>
      </c>
      <c r="C20" s="1" t="s">
        <v>20</v>
      </c>
      <c r="E20" s="2"/>
      <c r="I20" s="6"/>
      <c r="J20" s="6"/>
      <c r="K20" s="6"/>
      <c r="L20" s="6"/>
      <c r="M20" s="6"/>
      <c r="N20" s="6"/>
      <c r="O20" s="12"/>
      <c r="P20" s="6"/>
      <c r="Q20" s="6"/>
      <c r="R20" s="6"/>
      <c r="S20" s="6"/>
      <c r="T20" s="6"/>
      <c r="U20" s="6"/>
      <c r="V20" s="6"/>
      <c r="W20" s="6"/>
      <c r="X20" s="6"/>
      <c r="Y20" s="12"/>
      <c r="Z20" s="6"/>
      <c r="AA20" s="6"/>
      <c r="AB20" s="6"/>
      <c r="AC20" s="6"/>
      <c r="AD20" s="6"/>
      <c r="AE20" s="6"/>
      <c r="AF20" s="6"/>
      <c r="AG20" s="6"/>
      <c r="AH20" s="6"/>
      <c r="AI20" s="12"/>
      <c r="AJ20" s="6"/>
      <c r="AK20" s="6"/>
      <c r="AL20" s="6"/>
      <c r="AM20" s="6"/>
      <c r="AN20" s="6"/>
      <c r="AO20" s="12"/>
      <c r="AP20" s="6"/>
      <c r="AQ20" s="6"/>
      <c r="AR20" s="6"/>
      <c r="AS20" s="6"/>
      <c r="AT20" s="6"/>
      <c r="AU20" s="12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>
        <f t="shared" si="4"/>
        <v>0</v>
      </c>
      <c r="CM20" s="31"/>
      <c r="CN20" s="3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54">
        <f t="shared" si="5"/>
        <v>0</v>
      </c>
      <c r="DT20" s="30">
        <f t="shared" si="6"/>
        <v>0</v>
      </c>
      <c r="DU20" s="30">
        <f t="shared" si="7"/>
        <v>0</v>
      </c>
      <c r="DV20" s="30">
        <f t="shared" si="8"/>
        <v>0</v>
      </c>
      <c r="DW20" s="30">
        <f>SUM(DK20:DR20)</f>
        <v>0</v>
      </c>
      <c r="DX20" s="30">
        <f t="shared" si="9"/>
        <v>0</v>
      </c>
      <c r="DY20" s="7">
        <f>VLOOKUP(DX20,Conversion!A:B,2,FALSE)</f>
        <v>0</v>
      </c>
    </row>
    <row r="21" spans="1:129" ht="12.75">
      <c r="A21" s="1">
        <v>123456789</v>
      </c>
      <c r="B21" s="1" t="s">
        <v>19</v>
      </c>
      <c r="C21" s="1" t="s">
        <v>20</v>
      </c>
      <c r="E21" s="2"/>
      <c r="I21" s="6"/>
      <c r="J21" s="6"/>
      <c r="K21" s="6"/>
      <c r="L21" s="6"/>
      <c r="M21" s="6"/>
      <c r="N21" s="6"/>
      <c r="O21" s="12"/>
      <c r="P21" s="6"/>
      <c r="Q21" s="6"/>
      <c r="R21" s="6"/>
      <c r="S21" s="6"/>
      <c r="T21" s="6"/>
      <c r="U21" s="6"/>
      <c r="V21" s="6"/>
      <c r="W21" s="6"/>
      <c r="X21" s="6"/>
      <c r="Y21" s="12"/>
      <c r="Z21" s="6"/>
      <c r="AA21" s="6"/>
      <c r="AB21" s="6"/>
      <c r="AC21" s="6"/>
      <c r="AD21" s="6"/>
      <c r="AE21" s="6"/>
      <c r="AF21" s="6"/>
      <c r="AG21" s="6"/>
      <c r="AH21" s="6"/>
      <c r="AI21" s="12"/>
      <c r="AJ21" s="6"/>
      <c r="AK21" s="6"/>
      <c r="AL21" s="6"/>
      <c r="AM21" s="6"/>
      <c r="AN21" s="6"/>
      <c r="AO21" s="12"/>
      <c r="AP21" s="6"/>
      <c r="AQ21" s="6"/>
      <c r="AR21" s="6"/>
      <c r="AS21" s="6"/>
      <c r="AT21" s="6"/>
      <c r="AU21" s="12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>
        <f t="shared" si="4"/>
        <v>0</v>
      </c>
      <c r="CM21" s="31"/>
      <c r="CN21" s="33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54">
        <f t="shared" si="5"/>
        <v>0</v>
      </c>
      <c r="DT21" s="30">
        <f t="shared" si="6"/>
        <v>0</v>
      </c>
      <c r="DU21" s="30">
        <f t="shared" si="7"/>
        <v>0</v>
      </c>
      <c r="DV21" s="30">
        <f t="shared" si="8"/>
        <v>0</v>
      </c>
      <c r="DW21" s="30">
        <f>SUM(DK21:DR21)</f>
        <v>0</v>
      </c>
      <c r="DX21" s="30">
        <f t="shared" si="9"/>
        <v>0</v>
      </c>
      <c r="DY21" s="7">
        <f>VLOOKUP(DX21,Conversion!A:B,2,FALSE)</f>
        <v>0</v>
      </c>
    </row>
    <row r="22" spans="1:129" ht="12.75">
      <c r="A22" s="1">
        <v>123456789</v>
      </c>
      <c r="B22" s="1" t="s">
        <v>19</v>
      </c>
      <c r="C22" s="1" t="s">
        <v>20</v>
      </c>
      <c r="E22" s="2"/>
      <c r="I22" s="6"/>
      <c r="J22" s="6"/>
      <c r="K22" s="6"/>
      <c r="L22" s="6"/>
      <c r="M22" s="6"/>
      <c r="N22" s="6"/>
      <c r="O22" s="12"/>
      <c r="P22" s="6"/>
      <c r="Q22" s="6"/>
      <c r="R22" s="6"/>
      <c r="S22" s="6"/>
      <c r="T22" s="6"/>
      <c r="U22" s="6"/>
      <c r="V22" s="6"/>
      <c r="W22" s="6"/>
      <c r="X22" s="6"/>
      <c r="Y22" s="12"/>
      <c r="Z22" s="6"/>
      <c r="AA22" s="6"/>
      <c r="AB22" s="6"/>
      <c r="AC22" s="6"/>
      <c r="AD22" s="6"/>
      <c r="AE22" s="6"/>
      <c r="AF22" s="6"/>
      <c r="AG22" s="6"/>
      <c r="AH22" s="6"/>
      <c r="AI22" s="12"/>
      <c r="AJ22" s="6"/>
      <c r="AK22" s="6"/>
      <c r="AL22" s="6"/>
      <c r="AM22" s="6"/>
      <c r="AN22" s="6"/>
      <c r="AO22" s="12"/>
      <c r="AP22" s="6"/>
      <c r="AQ22" s="6"/>
      <c r="AR22" s="6"/>
      <c r="AS22" s="6"/>
      <c r="AT22" s="6"/>
      <c r="AU22" s="12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>
        <f t="shared" si="4"/>
        <v>0</v>
      </c>
      <c r="CM22" s="31"/>
      <c r="CN22" s="33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54">
        <f t="shared" si="5"/>
        <v>0</v>
      </c>
      <c r="DT22" s="30">
        <f t="shared" si="6"/>
        <v>0</v>
      </c>
      <c r="DU22" s="30">
        <f t="shared" si="7"/>
        <v>0</v>
      </c>
      <c r="DV22" s="30">
        <f t="shared" si="8"/>
        <v>0</v>
      </c>
      <c r="DW22" s="30">
        <f>SUM(DK22:DR22)</f>
        <v>0</v>
      </c>
      <c r="DX22" s="30">
        <f t="shared" si="9"/>
        <v>0</v>
      </c>
      <c r="DY22" s="7">
        <f>VLOOKUP(DX22,Conversion!A:B,2,FALSE)</f>
        <v>0</v>
      </c>
    </row>
    <row r="23" spans="1:129" ht="12.75">
      <c r="A23" s="1">
        <v>123456789</v>
      </c>
      <c r="B23" s="1" t="s">
        <v>19</v>
      </c>
      <c r="C23" s="1" t="s">
        <v>20</v>
      </c>
      <c r="E23" s="2"/>
      <c r="I23" s="6"/>
      <c r="J23" s="6"/>
      <c r="K23" s="6"/>
      <c r="L23" s="6"/>
      <c r="M23" s="6"/>
      <c r="N23" s="6"/>
      <c r="O23" s="12"/>
      <c r="P23" s="6"/>
      <c r="Q23" s="6"/>
      <c r="R23" s="6"/>
      <c r="S23" s="6"/>
      <c r="T23" s="6"/>
      <c r="U23" s="6"/>
      <c r="V23" s="6"/>
      <c r="W23" s="6"/>
      <c r="X23" s="6"/>
      <c r="Y23" s="12"/>
      <c r="Z23" s="6"/>
      <c r="AA23" s="6"/>
      <c r="AB23" s="6"/>
      <c r="AC23" s="6"/>
      <c r="AD23" s="6"/>
      <c r="AE23" s="6"/>
      <c r="AF23" s="6"/>
      <c r="AG23" s="6"/>
      <c r="AH23" s="6"/>
      <c r="AI23" s="12"/>
      <c r="AJ23" s="6"/>
      <c r="AK23" s="6"/>
      <c r="AL23" s="6"/>
      <c r="AM23" s="6"/>
      <c r="AN23" s="6"/>
      <c r="AO23" s="12"/>
      <c r="AP23" s="6"/>
      <c r="AQ23" s="6"/>
      <c r="AR23" s="6"/>
      <c r="AS23" s="6"/>
      <c r="AT23" s="6"/>
      <c r="AU23" s="12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>
        <f t="shared" si="4"/>
        <v>0</v>
      </c>
      <c r="CM23" s="31"/>
      <c r="CN23" s="33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54">
        <f t="shared" si="5"/>
        <v>0</v>
      </c>
      <c r="DT23" s="30">
        <f t="shared" si="6"/>
        <v>0</v>
      </c>
      <c r="DU23" s="30">
        <f t="shared" si="7"/>
        <v>0</v>
      </c>
      <c r="DV23" s="30">
        <f t="shared" si="8"/>
        <v>0</v>
      </c>
      <c r="DW23" s="30">
        <f>SUM(DK23:DR23)</f>
        <v>0</v>
      </c>
      <c r="DX23" s="30">
        <f t="shared" si="9"/>
        <v>0</v>
      </c>
      <c r="DY23" s="7">
        <f>VLOOKUP(DX23,Conversion!A:B,2,FALSE)</f>
        <v>0</v>
      </c>
    </row>
    <row r="24" spans="1:129" ht="12.75">
      <c r="A24" s="1">
        <v>123456789</v>
      </c>
      <c r="B24" s="1" t="s">
        <v>19</v>
      </c>
      <c r="C24" s="1" t="s">
        <v>20</v>
      </c>
      <c r="E24" s="2"/>
      <c r="I24" s="6"/>
      <c r="J24" s="6"/>
      <c r="K24" s="6"/>
      <c r="L24" s="6"/>
      <c r="M24" s="6"/>
      <c r="N24" s="6"/>
      <c r="O24" s="12"/>
      <c r="P24" s="6"/>
      <c r="Q24" s="6"/>
      <c r="R24" s="6"/>
      <c r="S24" s="6"/>
      <c r="T24" s="6"/>
      <c r="U24" s="6"/>
      <c r="V24" s="6"/>
      <c r="W24" s="6"/>
      <c r="X24" s="6"/>
      <c r="Y24" s="12"/>
      <c r="Z24" s="6"/>
      <c r="AA24" s="6"/>
      <c r="AB24" s="6"/>
      <c r="AC24" s="6"/>
      <c r="AD24" s="6"/>
      <c r="AE24" s="6"/>
      <c r="AF24" s="6"/>
      <c r="AG24" s="6"/>
      <c r="AH24" s="6"/>
      <c r="AI24" s="12"/>
      <c r="AJ24" s="6"/>
      <c r="AK24" s="6"/>
      <c r="AL24" s="6"/>
      <c r="AM24" s="6"/>
      <c r="AN24" s="6"/>
      <c r="AO24" s="12"/>
      <c r="AP24" s="6"/>
      <c r="AQ24" s="6"/>
      <c r="AR24" s="6"/>
      <c r="AS24" s="6"/>
      <c r="AT24" s="6"/>
      <c r="AU24" s="12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>
        <f t="shared" si="4"/>
        <v>0</v>
      </c>
      <c r="CM24" s="31"/>
      <c r="CN24" s="3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54">
        <f t="shared" si="5"/>
        <v>0</v>
      </c>
      <c r="DT24" s="30">
        <f t="shared" si="6"/>
        <v>0</v>
      </c>
      <c r="DU24" s="30">
        <f t="shared" si="7"/>
        <v>0</v>
      </c>
      <c r="DV24" s="30">
        <f t="shared" si="8"/>
        <v>0</v>
      </c>
      <c r="DW24" s="30">
        <f>SUM(DK24:DR24)</f>
        <v>0</v>
      </c>
      <c r="DX24" s="30">
        <f t="shared" si="9"/>
        <v>0</v>
      </c>
      <c r="DY24" s="7">
        <f>VLOOKUP(DX24,Conversion!A:B,2,FALSE)</f>
        <v>0</v>
      </c>
    </row>
    <row r="25" spans="1:129" ht="12.75">
      <c r="A25" s="1">
        <v>123456789</v>
      </c>
      <c r="B25" s="1" t="s">
        <v>19</v>
      </c>
      <c r="C25" s="1" t="s">
        <v>20</v>
      </c>
      <c r="E25" s="2"/>
      <c r="I25" s="6"/>
      <c r="J25" s="6"/>
      <c r="K25" s="6"/>
      <c r="L25" s="6"/>
      <c r="M25" s="6"/>
      <c r="N25" s="6"/>
      <c r="O25" s="12"/>
      <c r="P25" s="6"/>
      <c r="Q25" s="6"/>
      <c r="R25" s="6"/>
      <c r="S25" s="6"/>
      <c r="T25" s="6"/>
      <c r="U25" s="6"/>
      <c r="V25" s="6"/>
      <c r="W25" s="6"/>
      <c r="X25" s="6"/>
      <c r="Y25" s="12"/>
      <c r="Z25" s="6"/>
      <c r="AA25" s="6"/>
      <c r="AB25" s="6"/>
      <c r="AC25" s="6"/>
      <c r="AD25" s="6"/>
      <c r="AE25" s="6"/>
      <c r="AF25" s="6"/>
      <c r="AG25" s="6"/>
      <c r="AH25" s="6"/>
      <c r="AI25" s="12"/>
      <c r="AJ25" s="6"/>
      <c r="AK25" s="6"/>
      <c r="AL25" s="6"/>
      <c r="AM25" s="6"/>
      <c r="AN25" s="6"/>
      <c r="AO25" s="12"/>
      <c r="AP25" s="6"/>
      <c r="AQ25" s="6"/>
      <c r="AR25" s="6"/>
      <c r="AS25" s="6"/>
      <c r="AT25" s="6"/>
      <c r="AU25" s="12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>
        <f t="shared" si="4"/>
        <v>0</v>
      </c>
      <c r="CM25" s="31"/>
      <c r="CN25" s="33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54">
        <f t="shared" si="5"/>
        <v>0</v>
      </c>
      <c r="DT25" s="30">
        <f t="shared" si="6"/>
        <v>0</v>
      </c>
      <c r="DU25" s="30">
        <f t="shared" si="7"/>
        <v>0</v>
      </c>
      <c r="DV25" s="30">
        <f t="shared" si="8"/>
        <v>0</v>
      </c>
      <c r="DW25" s="30">
        <f>SUM(DK25:DR25)</f>
        <v>0</v>
      </c>
      <c r="DX25" s="30">
        <f t="shared" si="9"/>
        <v>0</v>
      </c>
      <c r="DY25" s="7">
        <f>VLOOKUP(DX25,Conversion!A:B,2,FALSE)</f>
        <v>0</v>
      </c>
    </row>
    <row r="26" spans="1:129" ht="12.75">
      <c r="A26" s="1">
        <v>123456789</v>
      </c>
      <c r="B26" s="1" t="s">
        <v>19</v>
      </c>
      <c r="C26" s="1" t="s">
        <v>20</v>
      </c>
      <c r="E26" s="2"/>
      <c r="I26" s="6"/>
      <c r="J26" s="6"/>
      <c r="K26" s="6"/>
      <c r="L26" s="6"/>
      <c r="M26" s="6"/>
      <c r="N26" s="6"/>
      <c r="O26" s="12"/>
      <c r="P26" s="6"/>
      <c r="Q26" s="6"/>
      <c r="R26" s="6"/>
      <c r="S26" s="6"/>
      <c r="T26" s="6"/>
      <c r="U26" s="6"/>
      <c r="V26" s="6"/>
      <c r="W26" s="6"/>
      <c r="X26" s="6"/>
      <c r="Y26" s="12"/>
      <c r="Z26" s="6"/>
      <c r="AA26" s="6"/>
      <c r="AB26" s="6"/>
      <c r="AC26" s="6"/>
      <c r="AD26" s="6"/>
      <c r="AE26" s="6"/>
      <c r="AF26" s="6"/>
      <c r="AG26" s="6"/>
      <c r="AH26" s="6"/>
      <c r="AI26" s="12"/>
      <c r="AJ26" s="6"/>
      <c r="AK26" s="6"/>
      <c r="AL26" s="6"/>
      <c r="AM26" s="6"/>
      <c r="AN26" s="6"/>
      <c r="AO26" s="12"/>
      <c r="AP26" s="6"/>
      <c r="AQ26" s="6"/>
      <c r="AR26" s="6"/>
      <c r="AS26" s="6"/>
      <c r="AT26" s="6"/>
      <c r="AU26" s="12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>
        <f t="shared" si="4"/>
        <v>0</v>
      </c>
      <c r="CM26" s="31"/>
      <c r="CN26" s="33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54">
        <f t="shared" si="5"/>
        <v>0</v>
      </c>
      <c r="DT26" s="30">
        <f t="shared" si="6"/>
        <v>0</v>
      </c>
      <c r="DU26" s="30">
        <f t="shared" si="7"/>
        <v>0</v>
      </c>
      <c r="DV26" s="30">
        <f t="shared" si="8"/>
        <v>0</v>
      </c>
      <c r="DW26" s="30">
        <f>SUM(DK26:DR26)</f>
        <v>0</v>
      </c>
      <c r="DX26" s="30">
        <f t="shared" si="9"/>
        <v>0</v>
      </c>
      <c r="DY26" s="7">
        <f>VLOOKUP(DX26,Conversion!A:B,2,FALSE)</f>
        <v>0</v>
      </c>
    </row>
    <row r="27" spans="1:129" ht="12.75">
      <c r="A27" s="1">
        <v>123456789</v>
      </c>
      <c r="B27" s="1" t="s">
        <v>19</v>
      </c>
      <c r="C27" s="1" t="s">
        <v>20</v>
      </c>
      <c r="E27" s="2"/>
      <c r="I27" s="6"/>
      <c r="J27" s="6"/>
      <c r="K27" s="6"/>
      <c r="L27" s="6"/>
      <c r="M27" s="6"/>
      <c r="N27" s="6"/>
      <c r="O27" s="12"/>
      <c r="P27" s="6"/>
      <c r="Q27" s="6"/>
      <c r="R27" s="6"/>
      <c r="S27" s="6"/>
      <c r="T27" s="6"/>
      <c r="U27" s="6"/>
      <c r="V27" s="6"/>
      <c r="W27" s="6"/>
      <c r="X27" s="6"/>
      <c r="Y27" s="12"/>
      <c r="Z27" s="6"/>
      <c r="AA27" s="6"/>
      <c r="AB27" s="6"/>
      <c r="AC27" s="6"/>
      <c r="AD27" s="6"/>
      <c r="AE27" s="6"/>
      <c r="AF27" s="6"/>
      <c r="AG27" s="6"/>
      <c r="AH27" s="6"/>
      <c r="AI27" s="12"/>
      <c r="AJ27" s="6"/>
      <c r="AK27" s="6"/>
      <c r="AL27" s="6"/>
      <c r="AM27" s="6"/>
      <c r="AN27" s="6"/>
      <c r="AO27" s="12"/>
      <c r="AP27" s="6"/>
      <c r="AQ27" s="6"/>
      <c r="AR27" s="6"/>
      <c r="AS27" s="6"/>
      <c r="AT27" s="6"/>
      <c r="AU27" s="12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>
        <f t="shared" si="4"/>
        <v>0</v>
      </c>
      <c r="CM27" s="31"/>
      <c r="CN27" s="33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54">
        <f t="shared" si="5"/>
        <v>0</v>
      </c>
      <c r="DT27" s="30">
        <f t="shared" si="6"/>
        <v>0</v>
      </c>
      <c r="DU27" s="30">
        <f t="shared" si="7"/>
        <v>0</v>
      </c>
      <c r="DV27" s="30">
        <f t="shared" si="8"/>
        <v>0</v>
      </c>
      <c r="DW27" s="30">
        <f>SUM(DK27:DR27)</f>
        <v>0</v>
      </c>
      <c r="DX27" s="30">
        <f t="shared" si="9"/>
        <v>0</v>
      </c>
      <c r="DY27" s="7">
        <f>VLOOKUP(DX27,Conversion!A:B,2,FALSE)</f>
        <v>0</v>
      </c>
    </row>
    <row r="28" spans="1:129" ht="12.75">
      <c r="A28" s="1">
        <v>123456789</v>
      </c>
      <c r="B28" s="1" t="s">
        <v>19</v>
      </c>
      <c r="C28" s="1" t="s">
        <v>20</v>
      </c>
      <c r="E28" s="2"/>
      <c r="I28" s="6"/>
      <c r="J28" s="6"/>
      <c r="K28" s="6"/>
      <c r="L28" s="6"/>
      <c r="M28" s="6"/>
      <c r="N28" s="6"/>
      <c r="O28" s="12"/>
      <c r="P28" s="6"/>
      <c r="Q28" s="6"/>
      <c r="R28" s="6"/>
      <c r="S28" s="6"/>
      <c r="T28" s="6"/>
      <c r="U28" s="6"/>
      <c r="V28" s="6"/>
      <c r="W28" s="6"/>
      <c r="X28" s="6"/>
      <c r="Y28" s="12"/>
      <c r="Z28" s="6"/>
      <c r="AA28" s="6"/>
      <c r="AB28" s="6"/>
      <c r="AC28" s="6"/>
      <c r="AD28" s="6"/>
      <c r="AE28" s="6"/>
      <c r="AF28" s="6"/>
      <c r="AG28" s="6"/>
      <c r="AH28" s="6"/>
      <c r="AI28" s="12"/>
      <c r="AJ28" s="6"/>
      <c r="AK28" s="6"/>
      <c r="AL28" s="6"/>
      <c r="AM28" s="6"/>
      <c r="AN28" s="6"/>
      <c r="AO28" s="12"/>
      <c r="AP28" s="6"/>
      <c r="AQ28" s="6"/>
      <c r="AR28" s="6"/>
      <c r="AS28" s="6"/>
      <c r="AT28" s="6"/>
      <c r="AU28" s="12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>
        <f t="shared" si="4"/>
        <v>0</v>
      </c>
      <c r="CM28" s="31"/>
      <c r="CN28" s="3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54">
        <f t="shared" si="5"/>
        <v>0</v>
      </c>
      <c r="DT28" s="30">
        <f t="shared" si="6"/>
        <v>0</v>
      </c>
      <c r="DU28" s="30">
        <f t="shared" si="7"/>
        <v>0</v>
      </c>
      <c r="DV28" s="30">
        <f t="shared" si="8"/>
        <v>0</v>
      </c>
      <c r="DW28" s="30">
        <f>SUM(DK28:DR28)</f>
        <v>0</v>
      </c>
      <c r="DX28" s="30">
        <f t="shared" si="9"/>
        <v>0</v>
      </c>
      <c r="DY28" s="7">
        <f>VLOOKUP(DX28,Conversion!A:B,2,FALSE)</f>
        <v>0</v>
      </c>
    </row>
    <row r="29" spans="1:129" ht="12.75">
      <c r="A29" s="1">
        <v>123456789</v>
      </c>
      <c r="B29" s="1" t="s">
        <v>19</v>
      </c>
      <c r="C29" s="1" t="s">
        <v>20</v>
      </c>
      <c r="E29" s="2"/>
      <c r="I29" s="6"/>
      <c r="J29" s="6"/>
      <c r="K29" s="6"/>
      <c r="L29" s="6"/>
      <c r="M29" s="6"/>
      <c r="N29" s="6"/>
      <c r="O29" s="12"/>
      <c r="P29" s="6"/>
      <c r="Q29" s="6"/>
      <c r="R29" s="6"/>
      <c r="S29" s="6"/>
      <c r="T29" s="6"/>
      <c r="U29" s="6"/>
      <c r="V29" s="6"/>
      <c r="W29" s="6"/>
      <c r="X29" s="6"/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2"/>
      <c r="AJ29" s="6"/>
      <c r="AK29" s="6"/>
      <c r="AL29" s="6"/>
      <c r="AM29" s="6"/>
      <c r="AN29" s="6"/>
      <c r="AO29" s="12"/>
      <c r="AP29" s="6"/>
      <c r="AQ29" s="6"/>
      <c r="AR29" s="6"/>
      <c r="AS29" s="6"/>
      <c r="AT29" s="6"/>
      <c r="AU29" s="12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>
        <f t="shared" si="4"/>
        <v>0</v>
      </c>
      <c r="CM29" s="31"/>
      <c r="CN29" s="33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54">
        <f t="shared" si="5"/>
        <v>0</v>
      </c>
      <c r="DT29" s="30">
        <f t="shared" si="6"/>
        <v>0</v>
      </c>
      <c r="DU29" s="30">
        <f t="shared" si="7"/>
        <v>0</v>
      </c>
      <c r="DV29" s="30">
        <f t="shared" si="8"/>
        <v>0</v>
      </c>
      <c r="DW29" s="30">
        <f>SUM(DK29:DR29)</f>
        <v>0</v>
      </c>
      <c r="DX29" s="30">
        <f t="shared" si="9"/>
        <v>0</v>
      </c>
      <c r="DY29" s="7">
        <f>VLOOKUP(DX29,Conversion!A:B,2,FALSE)</f>
        <v>0</v>
      </c>
    </row>
    <row r="30" spans="1:129" ht="12.75">
      <c r="A30" s="1">
        <v>123456789</v>
      </c>
      <c r="B30" s="1" t="s">
        <v>19</v>
      </c>
      <c r="C30" s="1" t="s">
        <v>20</v>
      </c>
      <c r="E30" s="2"/>
      <c r="I30" s="6"/>
      <c r="J30" s="6"/>
      <c r="K30" s="6"/>
      <c r="L30" s="6"/>
      <c r="M30" s="6"/>
      <c r="N30" s="6"/>
      <c r="O30" s="12"/>
      <c r="P30" s="6"/>
      <c r="Q30" s="6"/>
      <c r="R30" s="6"/>
      <c r="S30" s="6"/>
      <c r="T30" s="6"/>
      <c r="U30" s="6"/>
      <c r="V30" s="6"/>
      <c r="W30" s="6"/>
      <c r="X30" s="6"/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2"/>
      <c r="AJ30" s="6"/>
      <c r="AK30" s="6"/>
      <c r="AL30" s="6"/>
      <c r="AM30" s="6"/>
      <c r="AN30" s="6"/>
      <c r="AO30" s="12"/>
      <c r="AP30" s="6"/>
      <c r="AQ30" s="6"/>
      <c r="AR30" s="6"/>
      <c r="AS30" s="6"/>
      <c r="AT30" s="6"/>
      <c r="AU30" s="12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>
        <f t="shared" si="4"/>
        <v>0</v>
      </c>
      <c r="CM30" s="31"/>
      <c r="CN30" s="33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54">
        <f t="shared" si="5"/>
        <v>0</v>
      </c>
      <c r="DT30" s="30">
        <f t="shared" si="6"/>
        <v>0</v>
      </c>
      <c r="DU30" s="30">
        <f t="shared" si="7"/>
        <v>0</v>
      </c>
      <c r="DV30" s="30">
        <f t="shared" si="8"/>
        <v>0</v>
      </c>
      <c r="DW30" s="30">
        <f>SUM(DK30:DR30)</f>
        <v>0</v>
      </c>
      <c r="DX30" s="30">
        <f t="shared" si="9"/>
        <v>0</v>
      </c>
      <c r="DY30" s="7">
        <f>VLOOKUP(DX30,Conversion!A:B,2,FALSE)</f>
        <v>0</v>
      </c>
    </row>
    <row r="31" spans="1:129" ht="12.75">
      <c r="A31" s="1">
        <v>123456789</v>
      </c>
      <c r="B31" s="1" t="s">
        <v>19</v>
      </c>
      <c r="C31" s="1" t="s">
        <v>20</v>
      </c>
      <c r="E31" s="2"/>
      <c r="I31" s="6"/>
      <c r="J31" s="6"/>
      <c r="K31" s="6"/>
      <c r="L31" s="6"/>
      <c r="M31" s="6"/>
      <c r="N31" s="6"/>
      <c r="O31" s="12"/>
      <c r="P31" s="6"/>
      <c r="Q31" s="6"/>
      <c r="R31" s="6"/>
      <c r="S31" s="6"/>
      <c r="T31" s="6"/>
      <c r="U31" s="6"/>
      <c r="V31" s="6"/>
      <c r="W31" s="6"/>
      <c r="X31" s="6"/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12"/>
      <c r="AJ31" s="6"/>
      <c r="AK31" s="6"/>
      <c r="AL31" s="6"/>
      <c r="AM31" s="6"/>
      <c r="AN31" s="6"/>
      <c r="AO31" s="12"/>
      <c r="AP31" s="6"/>
      <c r="AQ31" s="6"/>
      <c r="AR31" s="6"/>
      <c r="AS31" s="6"/>
      <c r="AT31" s="6"/>
      <c r="AU31" s="12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>
        <f t="shared" si="4"/>
        <v>0</v>
      </c>
      <c r="CM31" s="31"/>
      <c r="CN31" s="33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54">
        <f t="shared" si="5"/>
        <v>0</v>
      </c>
      <c r="DT31" s="30">
        <f t="shared" si="6"/>
        <v>0</v>
      </c>
      <c r="DU31" s="30">
        <f t="shared" si="7"/>
        <v>0</v>
      </c>
      <c r="DV31" s="30">
        <f t="shared" si="8"/>
        <v>0</v>
      </c>
      <c r="DW31" s="30">
        <f>SUM(DK31:DR31)</f>
        <v>0</v>
      </c>
      <c r="DX31" s="30">
        <f t="shared" si="9"/>
        <v>0</v>
      </c>
      <c r="DY31" s="7">
        <f>VLOOKUP(DX31,Conversion!A:B,2,FALSE)</f>
        <v>0</v>
      </c>
    </row>
    <row r="32" spans="1:129" ht="12.75">
      <c r="A32" s="1">
        <v>123456789</v>
      </c>
      <c r="B32" s="1" t="s">
        <v>19</v>
      </c>
      <c r="C32" s="1" t="s">
        <v>20</v>
      </c>
      <c r="E32" s="2"/>
      <c r="I32" s="6"/>
      <c r="J32" s="6"/>
      <c r="K32" s="6"/>
      <c r="L32" s="6"/>
      <c r="M32" s="6"/>
      <c r="N32" s="6"/>
      <c r="O32" s="12"/>
      <c r="P32" s="6"/>
      <c r="Q32" s="6"/>
      <c r="R32" s="6"/>
      <c r="S32" s="6"/>
      <c r="T32" s="6"/>
      <c r="U32" s="6"/>
      <c r="V32" s="6"/>
      <c r="W32" s="6"/>
      <c r="X32" s="6"/>
      <c r="Y32" s="12"/>
      <c r="Z32" s="6"/>
      <c r="AA32" s="6"/>
      <c r="AB32" s="6"/>
      <c r="AC32" s="6"/>
      <c r="AD32" s="6"/>
      <c r="AE32" s="6"/>
      <c r="AF32" s="6"/>
      <c r="AG32" s="6"/>
      <c r="AH32" s="6"/>
      <c r="AI32" s="12"/>
      <c r="AJ32" s="6"/>
      <c r="AK32" s="6"/>
      <c r="AL32" s="6"/>
      <c r="AM32" s="6"/>
      <c r="AN32" s="6"/>
      <c r="AO32" s="12"/>
      <c r="AP32" s="6"/>
      <c r="AQ32" s="6"/>
      <c r="AR32" s="6"/>
      <c r="AS32" s="6"/>
      <c r="AT32" s="6"/>
      <c r="AU32" s="12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>
        <f t="shared" si="4"/>
        <v>0</v>
      </c>
      <c r="CM32" s="31"/>
      <c r="CN32" s="33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54">
        <f t="shared" si="5"/>
        <v>0</v>
      </c>
      <c r="DT32" s="30">
        <f t="shared" si="6"/>
        <v>0</v>
      </c>
      <c r="DU32" s="30">
        <f t="shared" si="7"/>
        <v>0</v>
      </c>
      <c r="DV32" s="30">
        <f t="shared" si="8"/>
        <v>0</v>
      </c>
      <c r="DW32" s="30">
        <f>SUM(DK32:DR32)</f>
        <v>0</v>
      </c>
      <c r="DX32" s="30">
        <f t="shared" si="9"/>
        <v>0</v>
      </c>
      <c r="DY32" s="7">
        <f>VLOOKUP(DX32,Conversion!A:B,2,FALSE)</f>
        <v>0</v>
      </c>
    </row>
    <row r="33" spans="1:129" ht="12.75">
      <c r="A33" s="1">
        <v>123456789</v>
      </c>
      <c r="B33" s="1" t="s">
        <v>19</v>
      </c>
      <c r="C33" s="1" t="s">
        <v>20</v>
      </c>
      <c r="E33" s="2"/>
      <c r="I33" s="6"/>
      <c r="J33" s="6"/>
      <c r="K33" s="6"/>
      <c r="L33" s="6"/>
      <c r="M33" s="6"/>
      <c r="N33" s="6"/>
      <c r="O33" s="12"/>
      <c r="P33" s="6"/>
      <c r="Q33" s="6"/>
      <c r="R33" s="6"/>
      <c r="S33" s="6"/>
      <c r="T33" s="6"/>
      <c r="U33" s="6"/>
      <c r="V33" s="6"/>
      <c r="W33" s="6"/>
      <c r="X33" s="6"/>
      <c r="Y33" s="12"/>
      <c r="Z33" s="6"/>
      <c r="AA33" s="6"/>
      <c r="AB33" s="6"/>
      <c r="AC33" s="6"/>
      <c r="AD33" s="6"/>
      <c r="AE33" s="6"/>
      <c r="AF33" s="6"/>
      <c r="AG33" s="6"/>
      <c r="AH33" s="6"/>
      <c r="AI33" s="12"/>
      <c r="AJ33" s="6"/>
      <c r="AK33" s="6"/>
      <c r="AL33" s="6"/>
      <c r="AM33" s="6"/>
      <c r="AN33" s="6"/>
      <c r="AO33" s="12"/>
      <c r="AP33" s="6"/>
      <c r="AQ33" s="6"/>
      <c r="AR33" s="6"/>
      <c r="AS33" s="6"/>
      <c r="AT33" s="6"/>
      <c r="AU33" s="12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>
        <f t="shared" si="4"/>
        <v>0</v>
      </c>
      <c r="CM33" s="31"/>
      <c r="CN33" s="33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54">
        <f t="shared" si="5"/>
        <v>0</v>
      </c>
      <c r="DT33" s="30">
        <f t="shared" si="6"/>
        <v>0</v>
      </c>
      <c r="DU33" s="30">
        <f t="shared" si="7"/>
        <v>0</v>
      </c>
      <c r="DV33" s="30">
        <f t="shared" si="8"/>
        <v>0</v>
      </c>
      <c r="DW33" s="30">
        <f>SUM(DK33:DR33)</f>
        <v>0</v>
      </c>
      <c r="DX33" s="30">
        <f t="shared" si="9"/>
        <v>0</v>
      </c>
      <c r="DY33" s="7">
        <f>VLOOKUP(DX33,Conversion!A:B,2,FALSE)</f>
        <v>0</v>
      </c>
    </row>
    <row r="34" spans="1:129" ht="12.75">
      <c r="A34" s="1">
        <v>123456789</v>
      </c>
      <c r="B34" s="1" t="s">
        <v>19</v>
      </c>
      <c r="C34" s="1" t="s">
        <v>20</v>
      </c>
      <c r="E34" s="2"/>
      <c r="I34" s="6"/>
      <c r="J34" s="6"/>
      <c r="K34" s="6"/>
      <c r="L34" s="6"/>
      <c r="M34" s="6"/>
      <c r="N34" s="6"/>
      <c r="O34" s="12"/>
      <c r="P34" s="6"/>
      <c r="Q34" s="6"/>
      <c r="R34" s="6"/>
      <c r="S34" s="6"/>
      <c r="T34" s="6"/>
      <c r="U34" s="6"/>
      <c r="V34" s="6"/>
      <c r="W34" s="6"/>
      <c r="X34" s="6"/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12"/>
      <c r="AJ34" s="6"/>
      <c r="AK34" s="6"/>
      <c r="AL34" s="6"/>
      <c r="AM34" s="6"/>
      <c r="AN34" s="6"/>
      <c r="AO34" s="12"/>
      <c r="AP34" s="6"/>
      <c r="AQ34" s="6"/>
      <c r="AR34" s="6"/>
      <c r="AS34" s="6"/>
      <c r="AT34" s="6"/>
      <c r="AU34" s="12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>
        <f aca="true" t="shared" si="10" ref="CL34:CL65">SUM(AV34:CK34)</f>
        <v>0</v>
      </c>
      <c r="CM34" s="31"/>
      <c r="CN34" s="33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54">
        <f t="shared" si="5"/>
        <v>0</v>
      </c>
      <c r="DT34" s="30">
        <f t="shared" si="6"/>
        <v>0</v>
      </c>
      <c r="DU34" s="30">
        <f t="shared" si="7"/>
        <v>0</v>
      </c>
      <c r="DV34" s="30">
        <f t="shared" si="8"/>
        <v>0</v>
      </c>
      <c r="DW34" s="30">
        <f>SUM(DK34:DR34)</f>
        <v>0</v>
      </c>
      <c r="DX34" s="30">
        <f t="shared" si="9"/>
        <v>0</v>
      </c>
      <c r="DY34" s="7">
        <f>VLOOKUP(DX34,Conversion!A:B,2,FALSE)</f>
        <v>0</v>
      </c>
    </row>
    <row r="35" spans="1:129" ht="12.75">
      <c r="A35" s="1">
        <v>123456789</v>
      </c>
      <c r="B35" s="1" t="s">
        <v>19</v>
      </c>
      <c r="C35" s="1" t="s">
        <v>20</v>
      </c>
      <c r="E35" s="2"/>
      <c r="I35" s="6"/>
      <c r="J35" s="6"/>
      <c r="K35" s="6"/>
      <c r="L35" s="6"/>
      <c r="M35" s="6"/>
      <c r="N35" s="6"/>
      <c r="O35" s="12"/>
      <c r="P35" s="6"/>
      <c r="Q35" s="6"/>
      <c r="R35" s="6"/>
      <c r="S35" s="6"/>
      <c r="T35" s="6"/>
      <c r="U35" s="6"/>
      <c r="V35" s="6"/>
      <c r="W35" s="6"/>
      <c r="X35" s="6"/>
      <c r="Y35" s="12"/>
      <c r="Z35" s="6"/>
      <c r="AA35" s="6"/>
      <c r="AB35" s="6"/>
      <c r="AC35" s="6"/>
      <c r="AD35" s="6"/>
      <c r="AE35" s="6"/>
      <c r="AF35" s="6"/>
      <c r="AG35" s="6"/>
      <c r="AH35" s="6"/>
      <c r="AI35" s="12"/>
      <c r="AJ35" s="6"/>
      <c r="AK35" s="6"/>
      <c r="AL35" s="6"/>
      <c r="AM35" s="6"/>
      <c r="AN35" s="6"/>
      <c r="AO35" s="12"/>
      <c r="AP35" s="6"/>
      <c r="AQ35" s="6"/>
      <c r="AR35" s="6"/>
      <c r="AS35" s="6"/>
      <c r="AT35" s="6"/>
      <c r="AU35" s="12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>
        <f t="shared" si="10"/>
        <v>0</v>
      </c>
      <c r="CM35" s="31"/>
      <c r="CN35" s="33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54">
        <f t="shared" si="5"/>
        <v>0</v>
      </c>
      <c r="DT35" s="30">
        <f t="shared" si="6"/>
        <v>0</v>
      </c>
      <c r="DU35" s="30">
        <f t="shared" si="7"/>
        <v>0</v>
      </c>
      <c r="DV35" s="30">
        <f t="shared" si="8"/>
        <v>0</v>
      </c>
      <c r="DW35" s="30">
        <f>SUM(DK35:DR35)</f>
        <v>0</v>
      </c>
      <c r="DX35" s="30">
        <f t="shared" si="9"/>
        <v>0</v>
      </c>
      <c r="DY35" s="7">
        <f>VLOOKUP(DX35,Conversion!A:B,2,FALSE)</f>
        <v>0</v>
      </c>
    </row>
    <row r="36" spans="1:129" ht="12.75">
      <c r="A36" s="1">
        <v>123456789</v>
      </c>
      <c r="B36" s="1" t="s">
        <v>19</v>
      </c>
      <c r="C36" s="1" t="s">
        <v>20</v>
      </c>
      <c r="E36" s="2"/>
      <c r="I36" s="6"/>
      <c r="J36" s="6"/>
      <c r="K36" s="6"/>
      <c r="L36" s="6"/>
      <c r="M36" s="6"/>
      <c r="N36" s="6"/>
      <c r="O36" s="12"/>
      <c r="P36" s="6"/>
      <c r="Q36" s="6"/>
      <c r="R36" s="6"/>
      <c r="S36" s="6"/>
      <c r="T36" s="6"/>
      <c r="U36" s="6"/>
      <c r="V36" s="6"/>
      <c r="W36" s="6"/>
      <c r="X36" s="6"/>
      <c r="Y36" s="12"/>
      <c r="Z36" s="6"/>
      <c r="AA36" s="6"/>
      <c r="AB36" s="6"/>
      <c r="AC36" s="6"/>
      <c r="AD36" s="6"/>
      <c r="AE36" s="6"/>
      <c r="AF36" s="6"/>
      <c r="AG36" s="6"/>
      <c r="AH36" s="6"/>
      <c r="AI36" s="12"/>
      <c r="AJ36" s="6"/>
      <c r="AK36" s="6"/>
      <c r="AL36" s="6"/>
      <c r="AM36" s="6"/>
      <c r="AN36" s="6"/>
      <c r="AO36" s="12"/>
      <c r="AP36" s="6"/>
      <c r="AQ36" s="6"/>
      <c r="AR36" s="6"/>
      <c r="AS36" s="6"/>
      <c r="AT36" s="6"/>
      <c r="AU36" s="12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>
        <f t="shared" si="10"/>
        <v>0</v>
      </c>
      <c r="CM36" s="31"/>
      <c r="CN36" s="33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54">
        <f t="shared" si="5"/>
        <v>0</v>
      </c>
      <c r="DT36" s="30">
        <f t="shared" si="6"/>
        <v>0</v>
      </c>
      <c r="DU36" s="30">
        <f t="shared" si="7"/>
        <v>0</v>
      </c>
      <c r="DV36" s="30">
        <f t="shared" si="8"/>
        <v>0</v>
      </c>
      <c r="DW36" s="30">
        <f>SUM(DK36:DR36)</f>
        <v>0</v>
      </c>
      <c r="DX36" s="30">
        <f t="shared" si="9"/>
        <v>0</v>
      </c>
      <c r="DY36" s="7">
        <f>VLOOKUP(DX36,Conversion!A:B,2,FALSE)</f>
        <v>0</v>
      </c>
    </row>
    <row r="37" spans="1:129" ht="12.75">
      <c r="A37" s="1">
        <v>123456789</v>
      </c>
      <c r="B37" s="1" t="s">
        <v>19</v>
      </c>
      <c r="C37" s="1" t="s">
        <v>20</v>
      </c>
      <c r="E37" s="2"/>
      <c r="I37" s="6"/>
      <c r="J37" s="6"/>
      <c r="K37" s="6"/>
      <c r="L37" s="6"/>
      <c r="M37" s="6"/>
      <c r="N37" s="6"/>
      <c r="O37" s="12"/>
      <c r="P37" s="6"/>
      <c r="Q37" s="6"/>
      <c r="R37" s="6"/>
      <c r="S37" s="6"/>
      <c r="T37" s="6"/>
      <c r="U37" s="6"/>
      <c r="V37" s="6"/>
      <c r="W37" s="6"/>
      <c r="X37" s="6"/>
      <c r="Y37" s="12"/>
      <c r="Z37" s="6"/>
      <c r="AA37" s="6"/>
      <c r="AB37" s="6"/>
      <c r="AC37" s="6"/>
      <c r="AD37" s="6"/>
      <c r="AE37" s="6"/>
      <c r="AF37" s="6"/>
      <c r="AG37" s="6"/>
      <c r="AH37" s="6"/>
      <c r="AI37" s="12"/>
      <c r="AJ37" s="6"/>
      <c r="AK37" s="6"/>
      <c r="AL37" s="6"/>
      <c r="AM37" s="6"/>
      <c r="AN37" s="6"/>
      <c r="AO37" s="12"/>
      <c r="AP37" s="6"/>
      <c r="AQ37" s="6"/>
      <c r="AR37" s="6"/>
      <c r="AS37" s="6"/>
      <c r="AT37" s="6"/>
      <c r="AU37" s="12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>
        <f t="shared" si="10"/>
        <v>0</v>
      </c>
      <c r="CM37" s="31"/>
      <c r="CN37" s="33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54">
        <f t="shared" si="5"/>
        <v>0</v>
      </c>
      <c r="DT37" s="30">
        <f t="shared" si="6"/>
        <v>0</v>
      </c>
      <c r="DU37" s="30">
        <f t="shared" si="7"/>
        <v>0</v>
      </c>
      <c r="DV37" s="30">
        <f t="shared" si="8"/>
        <v>0</v>
      </c>
      <c r="DW37" s="30">
        <f>SUM(DK37:DR37)</f>
        <v>0</v>
      </c>
      <c r="DX37" s="30">
        <f t="shared" si="9"/>
        <v>0</v>
      </c>
      <c r="DY37" s="7">
        <f>VLOOKUP(DX37,Conversion!A:B,2,FALSE)</f>
        <v>0</v>
      </c>
    </row>
    <row r="38" spans="1:129" ht="12.75">
      <c r="A38" s="1">
        <v>123456789</v>
      </c>
      <c r="B38" s="1" t="s">
        <v>19</v>
      </c>
      <c r="C38" s="1" t="s">
        <v>20</v>
      </c>
      <c r="E38" s="2"/>
      <c r="I38" s="6"/>
      <c r="J38" s="6"/>
      <c r="K38" s="6"/>
      <c r="L38" s="6"/>
      <c r="M38" s="6"/>
      <c r="N38" s="6"/>
      <c r="O38" s="12"/>
      <c r="P38" s="6"/>
      <c r="Q38" s="6"/>
      <c r="R38" s="6"/>
      <c r="S38" s="6"/>
      <c r="T38" s="6"/>
      <c r="U38" s="6"/>
      <c r="V38" s="6"/>
      <c r="W38" s="6"/>
      <c r="X38" s="6"/>
      <c r="Y38" s="12"/>
      <c r="Z38" s="6"/>
      <c r="AA38" s="6"/>
      <c r="AB38" s="6"/>
      <c r="AC38" s="6"/>
      <c r="AD38" s="6"/>
      <c r="AE38" s="6"/>
      <c r="AF38" s="6"/>
      <c r="AG38" s="6"/>
      <c r="AH38" s="6"/>
      <c r="AI38" s="12"/>
      <c r="AJ38" s="6"/>
      <c r="AK38" s="6"/>
      <c r="AL38" s="6"/>
      <c r="AM38" s="6"/>
      <c r="AN38" s="6"/>
      <c r="AO38" s="12"/>
      <c r="AP38" s="6"/>
      <c r="AQ38" s="6"/>
      <c r="AR38" s="6"/>
      <c r="AS38" s="6"/>
      <c r="AT38" s="6"/>
      <c r="AU38" s="12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>
        <f t="shared" si="10"/>
        <v>0</v>
      </c>
      <c r="CM38" s="31"/>
      <c r="CN38" s="33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54">
        <f t="shared" si="5"/>
        <v>0</v>
      </c>
      <c r="DT38" s="30">
        <f t="shared" si="6"/>
        <v>0</v>
      </c>
      <c r="DU38" s="30">
        <f t="shared" si="7"/>
        <v>0</v>
      </c>
      <c r="DV38" s="30">
        <f t="shared" si="8"/>
        <v>0</v>
      </c>
      <c r="DW38" s="30">
        <f>SUM(DK38:DR38)</f>
        <v>0</v>
      </c>
      <c r="DX38" s="30">
        <f t="shared" si="9"/>
        <v>0</v>
      </c>
      <c r="DY38" s="7">
        <f>VLOOKUP(DX38,Conversion!A:B,2,FALSE)</f>
        <v>0</v>
      </c>
    </row>
    <row r="39" spans="1:129" ht="12.75">
      <c r="A39" s="1">
        <v>123456789</v>
      </c>
      <c r="B39" s="1" t="s">
        <v>19</v>
      </c>
      <c r="C39" s="1" t="s">
        <v>20</v>
      </c>
      <c r="E39" s="2"/>
      <c r="I39" s="6"/>
      <c r="J39" s="6"/>
      <c r="K39" s="6"/>
      <c r="L39" s="6"/>
      <c r="M39" s="6"/>
      <c r="N39" s="6"/>
      <c r="O39" s="12"/>
      <c r="P39" s="6"/>
      <c r="Q39" s="6"/>
      <c r="R39" s="6"/>
      <c r="S39" s="6"/>
      <c r="T39" s="6"/>
      <c r="U39" s="6"/>
      <c r="V39" s="6"/>
      <c r="W39" s="6"/>
      <c r="X39" s="6"/>
      <c r="Y39" s="12"/>
      <c r="Z39" s="6"/>
      <c r="AA39" s="6"/>
      <c r="AB39" s="6"/>
      <c r="AC39" s="6"/>
      <c r="AD39" s="6"/>
      <c r="AE39" s="6"/>
      <c r="AF39" s="6"/>
      <c r="AG39" s="6"/>
      <c r="AH39" s="6"/>
      <c r="AI39" s="12"/>
      <c r="AJ39" s="6"/>
      <c r="AK39" s="6"/>
      <c r="AL39" s="6"/>
      <c r="AM39" s="6"/>
      <c r="AN39" s="6"/>
      <c r="AO39" s="12"/>
      <c r="AP39" s="6"/>
      <c r="AQ39" s="6"/>
      <c r="AR39" s="6"/>
      <c r="AS39" s="6"/>
      <c r="AT39" s="6"/>
      <c r="AU39" s="12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>
        <f t="shared" si="10"/>
        <v>0</v>
      </c>
      <c r="CM39" s="31"/>
      <c r="CN39" s="33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54">
        <f t="shared" si="5"/>
        <v>0</v>
      </c>
      <c r="DT39" s="30">
        <f t="shared" si="6"/>
        <v>0</v>
      </c>
      <c r="DU39" s="30">
        <f t="shared" si="7"/>
        <v>0</v>
      </c>
      <c r="DV39" s="30">
        <f t="shared" si="8"/>
        <v>0</v>
      </c>
      <c r="DW39" s="30">
        <f>SUM(DK39:DR39)</f>
        <v>0</v>
      </c>
      <c r="DX39" s="30">
        <f t="shared" si="9"/>
        <v>0</v>
      </c>
      <c r="DY39" s="7">
        <f>VLOOKUP(DX39,Conversion!A:B,2,FALSE)</f>
        <v>0</v>
      </c>
    </row>
    <row r="40" spans="1:129" ht="12.75">
      <c r="A40" s="1">
        <v>123456789</v>
      </c>
      <c r="B40" s="1" t="s">
        <v>19</v>
      </c>
      <c r="C40" s="1" t="s">
        <v>20</v>
      </c>
      <c r="E40" s="2"/>
      <c r="I40" s="6"/>
      <c r="J40" s="6"/>
      <c r="K40" s="6"/>
      <c r="L40" s="6"/>
      <c r="M40" s="6"/>
      <c r="N40" s="6"/>
      <c r="O40" s="12"/>
      <c r="P40" s="6"/>
      <c r="Q40" s="6"/>
      <c r="R40" s="6"/>
      <c r="S40" s="6"/>
      <c r="T40" s="6"/>
      <c r="U40" s="6"/>
      <c r="V40" s="6"/>
      <c r="W40" s="6"/>
      <c r="X40" s="6"/>
      <c r="Y40" s="12"/>
      <c r="Z40" s="6"/>
      <c r="AA40" s="6"/>
      <c r="AB40" s="6"/>
      <c r="AC40" s="6"/>
      <c r="AD40" s="6"/>
      <c r="AE40" s="6"/>
      <c r="AF40" s="6"/>
      <c r="AG40" s="6"/>
      <c r="AH40" s="6"/>
      <c r="AI40" s="12"/>
      <c r="AJ40" s="6"/>
      <c r="AK40" s="6"/>
      <c r="AL40" s="6"/>
      <c r="AM40" s="6"/>
      <c r="AN40" s="6"/>
      <c r="AO40" s="12"/>
      <c r="AP40" s="6"/>
      <c r="AQ40" s="6"/>
      <c r="AR40" s="6"/>
      <c r="AS40" s="6"/>
      <c r="AT40" s="6"/>
      <c r="AU40" s="12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>
        <f t="shared" si="10"/>
        <v>0</v>
      </c>
      <c r="CM40" s="31"/>
      <c r="CN40" s="33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54">
        <f t="shared" si="5"/>
        <v>0</v>
      </c>
      <c r="DT40" s="30">
        <f t="shared" si="6"/>
        <v>0</v>
      </c>
      <c r="DU40" s="30">
        <f t="shared" si="7"/>
        <v>0</v>
      </c>
      <c r="DV40" s="30">
        <f t="shared" si="8"/>
        <v>0</v>
      </c>
      <c r="DW40" s="30">
        <f>SUM(DK40:DR40)</f>
        <v>0</v>
      </c>
      <c r="DX40" s="30">
        <f t="shared" si="9"/>
        <v>0</v>
      </c>
      <c r="DY40" s="7">
        <f>VLOOKUP(DX40,Conversion!A:B,2,FALSE)</f>
        <v>0</v>
      </c>
    </row>
    <row r="41" spans="1:129" ht="12.75">
      <c r="A41" s="1">
        <v>123456789</v>
      </c>
      <c r="B41" s="1" t="s">
        <v>19</v>
      </c>
      <c r="C41" s="1" t="s">
        <v>20</v>
      </c>
      <c r="E41" s="2"/>
      <c r="I41" s="6"/>
      <c r="J41" s="6"/>
      <c r="K41" s="6"/>
      <c r="L41" s="6"/>
      <c r="M41" s="6"/>
      <c r="N41" s="6"/>
      <c r="O41" s="12"/>
      <c r="P41" s="6"/>
      <c r="Q41" s="6"/>
      <c r="R41" s="6"/>
      <c r="S41" s="6"/>
      <c r="T41" s="6"/>
      <c r="U41" s="6"/>
      <c r="V41" s="6"/>
      <c r="W41" s="6"/>
      <c r="X41" s="6"/>
      <c r="Y41" s="12"/>
      <c r="Z41" s="6"/>
      <c r="AA41" s="6"/>
      <c r="AB41" s="6"/>
      <c r="AC41" s="6"/>
      <c r="AD41" s="6"/>
      <c r="AE41" s="6"/>
      <c r="AF41" s="6"/>
      <c r="AG41" s="6"/>
      <c r="AH41" s="6"/>
      <c r="AI41" s="12"/>
      <c r="AJ41" s="6"/>
      <c r="AK41" s="6"/>
      <c r="AL41" s="6"/>
      <c r="AM41" s="6"/>
      <c r="AN41" s="6"/>
      <c r="AO41" s="12"/>
      <c r="AP41" s="6"/>
      <c r="AQ41" s="6"/>
      <c r="AR41" s="6"/>
      <c r="AS41" s="6"/>
      <c r="AT41" s="6"/>
      <c r="AU41" s="12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>
        <f t="shared" si="10"/>
        <v>0</v>
      </c>
      <c r="CM41" s="31"/>
      <c r="CN41" s="33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54">
        <f t="shared" si="5"/>
        <v>0</v>
      </c>
      <c r="DT41" s="30">
        <f t="shared" si="6"/>
        <v>0</v>
      </c>
      <c r="DU41" s="30">
        <f t="shared" si="7"/>
        <v>0</v>
      </c>
      <c r="DV41" s="30">
        <f t="shared" si="8"/>
        <v>0</v>
      </c>
      <c r="DW41" s="30">
        <f>SUM(DK41:DR41)</f>
        <v>0</v>
      </c>
      <c r="DX41" s="30">
        <f t="shared" si="9"/>
        <v>0</v>
      </c>
      <c r="DY41" s="7">
        <f>VLOOKUP(DX41,Conversion!A:B,2,FALSE)</f>
        <v>0</v>
      </c>
    </row>
    <row r="42" spans="1:129" ht="12.75">
      <c r="A42" s="1">
        <v>123456789</v>
      </c>
      <c r="B42" s="1" t="s">
        <v>19</v>
      </c>
      <c r="C42" s="1" t="s">
        <v>20</v>
      </c>
      <c r="E42" s="2"/>
      <c r="I42" s="6"/>
      <c r="J42" s="6"/>
      <c r="K42" s="6"/>
      <c r="L42" s="6"/>
      <c r="M42" s="6"/>
      <c r="N42" s="6"/>
      <c r="O42" s="12"/>
      <c r="P42" s="6"/>
      <c r="Q42" s="6"/>
      <c r="R42" s="6"/>
      <c r="S42" s="6"/>
      <c r="T42" s="6"/>
      <c r="U42" s="6"/>
      <c r="V42" s="6"/>
      <c r="W42" s="6"/>
      <c r="X42" s="6"/>
      <c r="Y42" s="12"/>
      <c r="Z42" s="6"/>
      <c r="AA42" s="6"/>
      <c r="AB42" s="6"/>
      <c r="AC42" s="6"/>
      <c r="AD42" s="6"/>
      <c r="AE42" s="6"/>
      <c r="AF42" s="6"/>
      <c r="AG42" s="6"/>
      <c r="AH42" s="6"/>
      <c r="AI42" s="12"/>
      <c r="AJ42" s="6"/>
      <c r="AK42" s="6"/>
      <c r="AL42" s="6"/>
      <c r="AM42" s="6"/>
      <c r="AN42" s="6"/>
      <c r="AO42" s="12"/>
      <c r="AP42" s="6"/>
      <c r="AQ42" s="6"/>
      <c r="AR42" s="6"/>
      <c r="AS42" s="6"/>
      <c r="AT42" s="6"/>
      <c r="AU42" s="12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>
        <f t="shared" si="10"/>
        <v>0</v>
      </c>
      <c r="CM42" s="31"/>
      <c r="CN42" s="33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54">
        <f t="shared" si="5"/>
        <v>0</v>
      </c>
      <c r="DT42" s="30">
        <f t="shared" si="6"/>
        <v>0</v>
      </c>
      <c r="DU42" s="30">
        <f t="shared" si="7"/>
        <v>0</v>
      </c>
      <c r="DV42" s="30">
        <f t="shared" si="8"/>
        <v>0</v>
      </c>
      <c r="DW42" s="30">
        <f>SUM(DK42:DR42)</f>
        <v>0</v>
      </c>
      <c r="DX42" s="30">
        <f t="shared" si="9"/>
        <v>0</v>
      </c>
      <c r="DY42" s="7">
        <f>VLOOKUP(DX42,Conversion!A:B,2,FALSE)</f>
        <v>0</v>
      </c>
    </row>
    <row r="43" spans="1:129" ht="12.75">
      <c r="A43" s="1">
        <v>123456789</v>
      </c>
      <c r="B43" s="1" t="s">
        <v>19</v>
      </c>
      <c r="C43" s="1" t="s">
        <v>20</v>
      </c>
      <c r="E43" s="2"/>
      <c r="I43" s="6"/>
      <c r="J43" s="6"/>
      <c r="K43" s="6"/>
      <c r="L43" s="6"/>
      <c r="M43" s="6"/>
      <c r="N43" s="6"/>
      <c r="O43" s="12"/>
      <c r="P43" s="6"/>
      <c r="Q43" s="6"/>
      <c r="R43" s="6"/>
      <c r="S43" s="6"/>
      <c r="T43" s="6"/>
      <c r="U43" s="6"/>
      <c r="V43" s="6"/>
      <c r="W43" s="6"/>
      <c r="X43" s="6"/>
      <c r="Y43" s="12"/>
      <c r="Z43" s="6"/>
      <c r="AA43" s="6"/>
      <c r="AB43" s="6"/>
      <c r="AC43" s="6"/>
      <c r="AD43" s="6"/>
      <c r="AE43" s="6"/>
      <c r="AF43" s="6"/>
      <c r="AG43" s="6"/>
      <c r="AH43" s="6"/>
      <c r="AI43" s="12"/>
      <c r="AJ43" s="6"/>
      <c r="AK43" s="6"/>
      <c r="AL43" s="6"/>
      <c r="AM43" s="6"/>
      <c r="AN43" s="6"/>
      <c r="AO43" s="12"/>
      <c r="AP43" s="6"/>
      <c r="AQ43" s="6"/>
      <c r="AR43" s="6"/>
      <c r="AS43" s="6"/>
      <c r="AT43" s="6"/>
      <c r="AU43" s="12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>
        <f t="shared" si="10"/>
        <v>0</v>
      </c>
      <c r="CM43" s="31"/>
      <c r="CN43" s="33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54">
        <f t="shared" si="5"/>
        <v>0</v>
      </c>
      <c r="DT43" s="30">
        <f t="shared" si="6"/>
        <v>0</v>
      </c>
      <c r="DU43" s="30">
        <f t="shared" si="7"/>
        <v>0</v>
      </c>
      <c r="DV43" s="30">
        <f t="shared" si="8"/>
        <v>0</v>
      </c>
      <c r="DW43" s="30">
        <f>SUM(DK43:DR43)</f>
        <v>0</v>
      </c>
      <c r="DX43" s="30">
        <f t="shared" si="9"/>
        <v>0</v>
      </c>
      <c r="DY43" s="7">
        <f>VLOOKUP(DX43,Conversion!A:B,2,FALSE)</f>
        <v>0</v>
      </c>
    </row>
    <row r="44" spans="1:129" ht="12.75">
      <c r="A44" s="1">
        <v>123456789</v>
      </c>
      <c r="B44" s="1" t="s">
        <v>19</v>
      </c>
      <c r="C44" s="1" t="s">
        <v>20</v>
      </c>
      <c r="E44" s="2"/>
      <c r="I44" s="6"/>
      <c r="J44" s="6"/>
      <c r="K44" s="6"/>
      <c r="L44" s="6"/>
      <c r="M44" s="6"/>
      <c r="N44" s="6"/>
      <c r="O44" s="12"/>
      <c r="P44" s="6"/>
      <c r="Q44" s="6"/>
      <c r="R44" s="6"/>
      <c r="S44" s="6"/>
      <c r="T44" s="6"/>
      <c r="U44" s="6"/>
      <c r="V44" s="6"/>
      <c r="W44" s="6"/>
      <c r="X44" s="6"/>
      <c r="Y44" s="12"/>
      <c r="Z44" s="6"/>
      <c r="AA44" s="6"/>
      <c r="AB44" s="6"/>
      <c r="AC44" s="6"/>
      <c r="AD44" s="6"/>
      <c r="AE44" s="6"/>
      <c r="AF44" s="6"/>
      <c r="AG44" s="6"/>
      <c r="AH44" s="6"/>
      <c r="AI44" s="12"/>
      <c r="AJ44" s="6"/>
      <c r="AK44" s="6"/>
      <c r="AL44" s="6"/>
      <c r="AM44" s="6"/>
      <c r="AN44" s="6"/>
      <c r="AO44" s="12"/>
      <c r="AP44" s="6"/>
      <c r="AQ44" s="6"/>
      <c r="AR44" s="6"/>
      <c r="AS44" s="6"/>
      <c r="AT44" s="6"/>
      <c r="AU44" s="12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>
        <f t="shared" si="10"/>
        <v>0</v>
      </c>
      <c r="CM44" s="31"/>
      <c r="CN44" s="33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54">
        <f t="shared" si="5"/>
        <v>0</v>
      </c>
      <c r="DT44" s="30">
        <f t="shared" si="6"/>
        <v>0</v>
      </c>
      <c r="DU44" s="30">
        <f t="shared" si="7"/>
        <v>0</v>
      </c>
      <c r="DV44" s="30">
        <f t="shared" si="8"/>
        <v>0</v>
      </c>
      <c r="DW44" s="30">
        <f>SUM(DK44:DR44)</f>
        <v>0</v>
      </c>
      <c r="DX44" s="30">
        <f t="shared" si="9"/>
        <v>0</v>
      </c>
      <c r="DY44" s="7">
        <f>VLOOKUP(DX44,Conversion!A:B,2,FALSE)</f>
        <v>0</v>
      </c>
    </row>
    <row r="45" spans="1:129" ht="12.75">
      <c r="A45" s="1">
        <v>123456789</v>
      </c>
      <c r="B45" s="1" t="s">
        <v>19</v>
      </c>
      <c r="C45" s="1" t="s">
        <v>20</v>
      </c>
      <c r="E45" s="2"/>
      <c r="I45" s="6"/>
      <c r="J45" s="6"/>
      <c r="K45" s="6"/>
      <c r="L45" s="6"/>
      <c r="M45" s="6"/>
      <c r="N45" s="6"/>
      <c r="O45" s="12"/>
      <c r="P45" s="6"/>
      <c r="Q45" s="6"/>
      <c r="R45" s="6"/>
      <c r="S45" s="6"/>
      <c r="T45" s="6"/>
      <c r="U45" s="6"/>
      <c r="V45" s="6"/>
      <c r="W45" s="6"/>
      <c r="X45" s="6"/>
      <c r="Y45" s="12"/>
      <c r="Z45" s="6"/>
      <c r="AA45" s="6"/>
      <c r="AB45" s="6"/>
      <c r="AC45" s="6"/>
      <c r="AD45" s="6"/>
      <c r="AE45" s="6"/>
      <c r="AF45" s="6"/>
      <c r="AG45" s="6"/>
      <c r="AH45" s="6"/>
      <c r="AI45" s="12"/>
      <c r="AJ45" s="6"/>
      <c r="AK45" s="6"/>
      <c r="AL45" s="6"/>
      <c r="AM45" s="6"/>
      <c r="AN45" s="6"/>
      <c r="AO45" s="12"/>
      <c r="AP45" s="6"/>
      <c r="AQ45" s="6"/>
      <c r="AR45" s="6"/>
      <c r="AS45" s="6"/>
      <c r="AT45" s="6"/>
      <c r="AU45" s="12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>
        <f t="shared" si="10"/>
        <v>0</v>
      </c>
      <c r="CM45" s="31"/>
      <c r="CN45" s="33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54">
        <f t="shared" si="5"/>
        <v>0</v>
      </c>
      <c r="DT45" s="30">
        <f t="shared" si="6"/>
        <v>0</v>
      </c>
      <c r="DU45" s="30">
        <f t="shared" si="7"/>
        <v>0</v>
      </c>
      <c r="DV45" s="30">
        <f t="shared" si="8"/>
        <v>0</v>
      </c>
      <c r="DW45" s="30">
        <f>SUM(DK45:DR45)</f>
        <v>0</v>
      </c>
      <c r="DX45" s="30">
        <f t="shared" si="9"/>
        <v>0</v>
      </c>
      <c r="DY45" s="7">
        <f>VLOOKUP(DX45,Conversion!A:B,2,FALSE)</f>
        <v>0</v>
      </c>
    </row>
    <row r="46" spans="1:129" ht="12.75">
      <c r="A46" s="1">
        <v>123456789</v>
      </c>
      <c r="B46" s="1" t="s">
        <v>19</v>
      </c>
      <c r="C46" s="1" t="s">
        <v>20</v>
      </c>
      <c r="E46" s="2"/>
      <c r="I46" s="6"/>
      <c r="J46" s="6"/>
      <c r="K46" s="6"/>
      <c r="L46" s="6"/>
      <c r="M46" s="6"/>
      <c r="N46" s="6"/>
      <c r="O46" s="12"/>
      <c r="P46" s="6"/>
      <c r="Q46" s="6"/>
      <c r="R46" s="6"/>
      <c r="S46" s="6"/>
      <c r="T46" s="6"/>
      <c r="U46" s="6"/>
      <c r="V46" s="6"/>
      <c r="W46" s="6"/>
      <c r="X46" s="6"/>
      <c r="Y46" s="12"/>
      <c r="Z46" s="6"/>
      <c r="AA46" s="6"/>
      <c r="AB46" s="6"/>
      <c r="AC46" s="6"/>
      <c r="AD46" s="6"/>
      <c r="AE46" s="6"/>
      <c r="AF46" s="6"/>
      <c r="AG46" s="6"/>
      <c r="AH46" s="6"/>
      <c r="AI46" s="12"/>
      <c r="AJ46" s="6"/>
      <c r="AK46" s="6"/>
      <c r="AL46" s="6"/>
      <c r="AM46" s="6"/>
      <c r="AN46" s="6"/>
      <c r="AO46" s="12"/>
      <c r="AP46" s="6"/>
      <c r="AQ46" s="6"/>
      <c r="AR46" s="6"/>
      <c r="AS46" s="6"/>
      <c r="AT46" s="6"/>
      <c r="AU46" s="12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>
        <f t="shared" si="10"/>
        <v>0</v>
      </c>
      <c r="CM46" s="31"/>
      <c r="CN46" s="33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54">
        <f t="shared" si="5"/>
        <v>0</v>
      </c>
      <c r="DT46" s="30">
        <f t="shared" si="6"/>
        <v>0</v>
      </c>
      <c r="DU46" s="30">
        <f t="shared" si="7"/>
        <v>0</v>
      </c>
      <c r="DV46" s="30">
        <f t="shared" si="8"/>
        <v>0</v>
      </c>
      <c r="DW46" s="30">
        <f>SUM(DK46:DR46)</f>
        <v>0</v>
      </c>
      <c r="DX46" s="30">
        <f t="shared" si="9"/>
        <v>0</v>
      </c>
      <c r="DY46" s="7">
        <f>VLOOKUP(DX46,Conversion!A:B,2,FALSE)</f>
        <v>0</v>
      </c>
    </row>
    <row r="47" spans="1:129" ht="12.75">
      <c r="A47" s="1">
        <v>123456789</v>
      </c>
      <c r="B47" s="1" t="s">
        <v>19</v>
      </c>
      <c r="C47" s="1" t="s">
        <v>20</v>
      </c>
      <c r="E47" s="2"/>
      <c r="I47" s="6"/>
      <c r="J47" s="6"/>
      <c r="K47" s="6"/>
      <c r="L47" s="6"/>
      <c r="M47" s="6"/>
      <c r="N47" s="6"/>
      <c r="O47" s="12"/>
      <c r="P47" s="6"/>
      <c r="Q47" s="6"/>
      <c r="R47" s="6"/>
      <c r="S47" s="6"/>
      <c r="T47" s="6"/>
      <c r="U47" s="6"/>
      <c r="V47" s="6"/>
      <c r="W47" s="6"/>
      <c r="X47" s="6"/>
      <c r="Y47" s="12"/>
      <c r="Z47" s="6"/>
      <c r="AA47" s="6"/>
      <c r="AB47" s="6"/>
      <c r="AC47" s="6"/>
      <c r="AD47" s="6"/>
      <c r="AE47" s="6"/>
      <c r="AF47" s="6"/>
      <c r="AG47" s="6"/>
      <c r="AH47" s="6"/>
      <c r="AI47" s="12"/>
      <c r="AJ47" s="6"/>
      <c r="AK47" s="6"/>
      <c r="AL47" s="6"/>
      <c r="AM47" s="6"/>
      <c r="AN47" s="6"/>
      <c r="AO47" s="12"/>
      <c r="AP47" s="6"/>
      <c r="AQ47" s="6"/>
      <c r="AR47" s="6"/>
      <c r="AS47" s="6"/>
      <c r="AT47" s="6"/>
      <c r="AU47" s="12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>
        <f t="shared" si="10"/>
        <v>0</v>
      </c>
      <c r="CM47" s="31"/>
      <c r="CN47" s="33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54">
        <f t="shared" si="5"/>
        <v>0</v>
      </c>
      <c r="DT47" s="30">
        <f t="shared" si="6"/>
        <v>0</v>
      </c>
      <c r="DU47" s="30">
        <f t="shared" si="7"/>
        <v>0</v>
      </c>
      <c r="DV47" s="30">
        <f t="shared" si="8"/>
        <v>0</v>
      </c>
      <c r="DW47" s="30">
        <f>SUM(DK47:DR47)</f>
        <v>0</v>
      </c>
      <c r="DX47" s="30">
        <f t="shared" si="9"/>
        <v>0</v>
      </c>
      <c r="DY47" s="7">
        <f>VLOOKUP(DX47,Conversion!A:B,2,FALSE)</f>
        <v>0</v>
      </c>
    </row>
    <row r="48" spans="1:129" ht="12.75">
      <c r="A48" s="1">
        <v>123456789</v>
      </c>
      <c r="B48" s="1" t="s">
        <v>19</v>
      </c>
      <c r="C48" s="1" t="s">
        <v>20</v>
      </c>
      <c r="E48" s="2"/>
      <c r="I48" s="6"/>
      <c r="J48" s="6"/>
      <c r="K48" s="6"/>
      <c r="L48" s="6"/>
      <c r="M48" s="6"/>
      <c r="N48" s="6"/>
      <c r="O48" s="12"/>
      <c r="P48" s="6"/>
      <c r="Q48" s="6"/>
      <c r="R48" s="6"/>
      <c r="S48" s="6"/>
      <c r="T48" s="6"/>
      <c r="U48" s="6"/>
      <c r="V48" s="6"/>
      <c r="W48" s="6"/>
      <c r="X48" s="6"/>
      <c r="Y48" s="12"/>
      <c r="Z48" s="6"/>
      <c r="AA48" s="6"/>
      <c r="AB48" s="6"/>
      <c r="AC48" s="6"/>
      <c r="AD48" s="6"/>
      <c r="AE48" s="6"/>
      <c r="AF48" s="6"/>
      <c r="AG48" s="6"/>
      <c r="AH48" s="6"/>
      <c r="AI48" s="12"/>
      <c r="AJ48" s="6"/>
      <c r="AK48" s="6"/>
      <c r="AL48" s="6"/>
      <c r="AM48" s="6"/>
      <c r="AN48" s="6"/>
      <c r="AO48" s="12"/>
      <c r="AP48" s="6"/>
      <c r="AQ48" s="6"/>
      <c r="AR48" s="6"/>
      <c r="AS48" s="6"/>
      <c r="AT48" s="6"/>
      <c r="AU48" s="12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>
        <f t="shared" si="10"/>
        <v>0</v>
      </c>
      <c r="CM48" s="31"/>
      <c r="CN48" s="33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54">
        <f t="shared" si="5"/>
        <v>0</v>
      </c>
      <c r="DT48" s="30">
        <f t="shared" si="6"/>
        <v>0</v>
      </c>
      <c r="DU48" s="30">
        <f t="shared" si="7"/>
        <v>0</v>
      </c>
      <c r="DV48" s="30">
        <f t="shared" si="8"/>
        <v>0</v>
      </c>
      <c r="DW48" s="30">
        <f>SUM(DK48:DR48)</f>
        <v>0</v>
      </c>
      <c r="DX48" s="30">
        <f t="shared" si="9"/>
        <v>0</v>
      </c>
      <c r="DY48" s="7">
        <f>VLOOKUP(DX48,Conversion!A:B,2,FALSE)</f>
        <v>0</v>
      </c>
    </row>
    <row r="49" spans="1:129" ht="12.75">
      <c r="A49" s="1">
        <v>123456789</v>
      </c>
      <c r="B49" s="1" t="s">
        <v>19</v>
      </c>
      <c r="C49" s="1" t="s">
        <v>20</v>
      </c>
      <c r="E49" s="2"/>
      <c r="I49" s="6"/>
      <c r="J49" s="6"/>
      <c r="K49" s="6"/>
      <c r="L49" s="6"/>
      <c r="M49" s="6"/>
      <c r="N49" s="6"/>
      <c r="O49" s="12"/>
      <c r="P49" s="6"/>
      <c r="Q49" s="6"/>
      <c r="R49" s="6"/>
      <c r="S49" s="6"/>
      <c r="T49" s="6"/>
      <c r="U49" s="6"/>
      <c r="V49" s="6"/>
      <c r="W49" s="6"/>
      <c r="X49" s="6"/>
      <c r="Y49" s="12"/>
      <c r="Z49" s="6"/>
      <c r="AA49" s="6"/>
      <c r="AB49" s="6"/>
      <c r="AC49" s="6"/>
      <c r="AD49" s="6"/>
      <c r="AE49" s="6"/>
      <c r="AF49" s="6"/>
      <c r="AG49" s="6"/>
      <c r="AH49" s="6"/>
      <c r="AI49" s="12"/>
      <c r="AJ49" s="6"/>
      <c r="AK49" s="6"/>
      <c r="AL49" s="6"/>
      <c r="AM49" s="6"/>
      <c r="AN49" s="6"/>
      <c r="AO49" s="12"/>
      <c r="AP49" s="6"/>
      <c r="AQ49" s="6"/>
      <c r="AR49" s="6"/>
      <c r="AS49" s="6"/>
      <c r="AT49" s="6"/>
      <c r="AU49" s="12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>
        <f t="shared" si="10"/>
        <v>0</v>
      </c>
      <c r="CM49" s="31"/>
      <c r="CN49" s="33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54">
        <f t="shared" si="5"/>
        <v>0</v>
      </c>
      <c r="DT49" s="30">
        <f t="shared" si="6"/>
        <v>0</v>
      </c>
      <c r="DU49" s="30">
        <f t="shared" si="7"/>
        <v>0</v>
      </c>
      <c r="DV49" s="30">
        <f t="shared" si="8"/>
        <v>0</v>
      </c>
      <c r="DW49" s="30">
        <f>SUM(DK49:DR49)</f>
        <v>0</v>
      </c>
      <c r="DX49" s="30">
        <f t="shared" si="9"/>
        <v>0</v>
      </c>
      <c r="DY49" s="7">
        <f>VLOOKUP(DX49,Conversion!A:B,2,FALSE)</f>
        <v>0</v>
      </c>
    </row>
    <row r="50" spans="1:129" ht="12.75">
      <c r="A50" s="1">
        <v>123456789</v>
      </c>
      <c r="B50" s="1" t="s">
        <v>19</v>
      </c>
      <c r="C50" s="1" t="s">
        <v>20</v>
      </c>
      <c r="E50" s="2"/>
      <c r="I50" s="6"/>
      <c r="J50" s="6"/>
      <c r="K50" s="6"/>
      <c r="L50" s="6"/>
      <c r="M50" s="6"/>
      <c r="N50" s="6"/>
      <c r="O50" s="12"/>
      <c r="P50" s="6"/>
      <c r="Q50" s="6"/>
      <c r="R50" s="6"/>
      <c r="S50" s="6"/>
      <c r="T50" s="6"/>
      <c r="U50" s="6"/>
      <c r="V50" s="6"/>
      <c r="W50" s="6"/>
      <c r="X50" s="6"/>
      <c r="Y50" s="12"/>
      <c r="Z50" s="6"/>
      <c r="AA50" s="6"/>
      <c r="AB50" s="6"/>
      <c r="AC50" s="6"/>
      <c r="AD50" s="6"/>
      <c r="AE50" s="6"/>
      <c r="AF50" s="6"/>
      <c r="AG50" s="6"/>
      <c r="AH50" s="6"/>
      <c r="AI50" s="12"/>
      <c r="AJ50" s="6"/>
      <c r="AK50" s="6"/>
      <c r="AL50" s="6"/>
      <c r="AM50" s="6"/>
      <c r="AN50" s="6"/>
      <c r="AO50" s="12"/>
      <c r="AP50" s="6"/>
      <c r="AQ50" s="6"/>
      <c r="AR50" s="6"/>
      <c r="AS50" s="6"/>
      <c r="AT50" s="6"/>
      <c r="AU50" s="12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>
        <f t="shared" si="10"/>
        <v>0</v>
      </c>
      <c r="CM50" s="31"/>
      <c r="CN50" s="33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54">
        <f t="shared" si="5"/>
        <v>0</v>
      </c>
      <c r="DT50" s="30">
        <f t="shared" si="6"/>
        <v>0</v>
      </c>
      <c r="DU50" s="30">
        <f t="shared" si="7"/>
        <v>0</v>
      </c>
      <c r="DV50" s="30">
        <f t="shared" si="8"/>
        <v>0</v>
      </c>
      <c r="DW50" s="30">
        <f>SUM(DK50:DR50)</f>
        <v>0</v>
      </c>
      <c r="DX50" s="30">
        <f t="shared" si="9"/>
        <v>0</v>
      </c>
      <c r="DY50" s="7">
        <f>VLOOKUP(DX50,Conversion!A:B,2,FALSE)</f>
        <v>0</v>
      </c>
    </row>
    <row r="51" spans="1:129" ht="12.75">
      <c r="A51" s="1">
        <v>123456789</v>
      </c>
      <c r="B51" s="1" t="s">
        <v>19</v>
      </c>
      <c r="C51" s="1" t="s">
        <v>20</v>
      </c>
      <c r="E51" s="2"/>
      <c r="I51" s="6"/>
      <c r="J51" s="6"/>
      <c r="K51" s="6"/>
      <c r="L51" s="6"/>
      <c r="M51" s="6"/>
      <c r="N51" s="6"/>
      <c r="O51" s="12"/>
      <c r="P51" s="6"/>
      <c r="Q51" s="6"/>
      <c r="R51" s="6"/>
      <c r="S51" s="6"/>
      <c r="T51" s="6"/>
      <c r="U51" s="6"/>
      <c r="V51" s="6"/>
      <c r="W51" s="6"/>
      <c r="X51" s="6"/>
      <c r="Y51" s="12"/>
      <c r="Z51" s="6"/>
      <c r="AA51" s="6"/>
      <c r="AB51" s="6"/>
      <c r="AC51" s="6"/>
      <c r="AD51" s="6"/>
      <c r="AE51" s="6"/>
      <c r="AF51" s="6"/>
      <c r="AG51" s="6"/>
      <c r="AH51" s="6"/>
      <c r="AI51" s="12"/>
      <c r="AJ51" s="6"/>
      <c r="AK51" s="6"/>
      <c r="AL51" s="6"/>
      <c r="AM51" s="6"/>
      <c r="AN51" s="6"/>
      <c r="AO51" s="12"/>
      <c r="AP51" s="6"/>
      <c r="AQ51" s="6"/>
      <c r="AR51" s="6"/>
      <c r="AS51" s="6"/>
      <c r="AT51" s="6"/>
      <c r="AU51" s="12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>
        <f t="shared" si="10"/>
        <v>0</v>
      </c>
      <c r="CM51" s="31"/>
      <c r="CN51" s="33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54">
        <f t="shared" si="5"/>
        <v>0</v>
      </c>
      <c r="DT51" s="30">
        <f t="shared" si="6"/>
        <v>0</v>
      </c>
      <c r="DU51" s="30">
        <f t="shared" si="7"/>
        <v>0</v>
      </c>
      <c r="DV51" s="30">
        <f t="shared" si="8"/>
        <v>0</v>
      </c>
      <c r="DW51" s="30">
        <f>SUM(DK51:DR51)</f>
        <v>0</v>
      </c>
      <c r="DX51" s="30">
        <f t="shared" si="9"/>
        <v>0</v>
      </c>
      <c r="DY51" s="7">
        <f>VLOOKUP(DX51,Conversion!A:B,2,FALSE)</f>
        <v>0</v>
      </c>
    </row>
    <row r="52" spans="1:129" ht="12.75">
      <c r="A52" s="1">
        <v>123456789</v>
      </c>
      <c r="B52" s="1" t="s">
        <v>19</v>
      </c>
      <c r="C52" s="1" t="s">
        <v>20</v>
      </c>
      <c r="E52" s="2"/>
      <c r="I52" s="6"/>
      <c r="J52" s="6"/>
      <c r="K52" s="6"/>
      <c r="L52" s="6"/>
      <c r="M52" s="6"/>
      <c r="N52" s="6"/>
      <c r="O52" s="12"/>
      <c r="P52" s="6"/>
      <c r="Q52" s="6"/>
      <c r="R52" s="6"/>
      <c r="S52" s="6"/>
      <c r="T52" s="6"/>
      <c r="U52" s="6"/>
      <c r="V52" s="6"/>
      <c r="W52" s="6"/>
      <c r="X52" s="6"/>
      <c r="Y52" s="12"/>
      <c r="Z52" s="6"/>
      <c r="AA52" s="6"/>
      <c r="AB52" s="6"/>
      <c r="AC52" s="6"/>
      <c r="AD52" s="6"/>
      <c r="AE52" s="6"/>
      <c r="AF52" s="6"/>
      <c r="AG52" s="6"/>
      <c r="AH52" s="6"/>
      <c r="AI52" s="12"/>
      <c r="AJ52" s="6"/>
      <c r="AK52" s="6"/>
      <c r="AL52" s="6"/>
      <c r="AM52" s="6"/>
      <c r="AN52" s="6"/>
      <c r="AO52" s="12"/>
      <c r="AP52" s="6"/>
      <c r="AQ52" s="6"/>
      <c r="AR52" s="6"/>
      <c r="AS52" s="6"/>
      <c r="AT52" s="6"/>
      <c r="AU52" s="12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>
        <f t="shared" si="10"/>
        <v>0</v>
      </c>
      <c r="CM52" s="31"/>
      <c r="CN52" s="33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54">
        <f t="shared" si="5"/>
        <v>0</v>
      </c>
      <c r="DT52" s="30">
        <f t="shared" si="6"/>
        <v>0</v>
      </c>
      <c r="DU52" s="30">
        <f t="shared" si="7"/>
        <v>0</v>
      </c>
      <c r="DV52" s="30">
        <f t="shared" si="8"/>
        <v>0</v>
      </c>
      <c r="DW52" s="30">
        <f>SUM(DK52:DR52)</f>
        <v>0</v>
      </c>
      <c r="DX52" s="30">
        <f t="shared" si="9"/>
        <v>0</v>
      </c>
      <c r="DY52" s="7">
        <f>VLOOKUP(DX52,Conversion!A:B,2,FALSE)</f>
        <v>0</v>
      </c>
    </row>
    <row r="53" spans="1:129" ht="12.75">
      <c r="A53" s="1">
        <v>123456789</v>
      </c>
      <c r="B53" s="1" t="s">
        <v>19</v>
      </c>
      <c r="C53" s="1" t="s">
        <v>20</v>
      </c>
      <c r="E53" s="2"/>
      <c r="I53" s="6"/>
      <c r="J53" s="6"/>
      <c r="K53" s="6"/>
      <c r="L53" s="6"/>
      <c r="M53" s="6"/>
      <c r="N53" s="6"/>
      <c r="O53" s="12"/>
      <c r="P53" s="6"/>
      <c r="Q53" s="6"/>
      <c r="R53" s="6"/>
      <c r="S53" s="6"/>
      <c r="T53" s="6"/>
      <c r="U53" s="6"/>
      <c r="V53" s="6"/>
      <c r="W53" s="6"/>
      <c r="X53" s="6"/>
      <c r="Y53" s="12"/>
      <c r="Z53" s="6"/>
      <c r="AA53" s="6"/>
      <c r="AB53" s="6"/>
      <c r="AC53" s="6"/>
      <c r="AD53" s="6"/>
      <c r="AE53" s="6"/>
      <c r="AF53" s="6"/>
      <c r="AG53" s="6"/>
      <c r="AH53" s="6"/>
      <c r="AI53" s="12"/>
      <c r="AJ53" s="6"/>
      <c r="AK53" s="6"/>
      <c r="AL53" s="6"/>
      <c r="AM53" s="6"/>
      <c r="AN53" s="6"/>
      <c r="AO53" s="12"/>
      <c r="AP53" s="6"/>
      <c r="AQ53" s="6"/>
      <c r="AR53" s="6"/>
      <c r="AS53" s="6"/>
      <c r="AT53" s="6"/>
      <c r="AU53" s="12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>
        <f t="shared" si="10"/>
        <v>0</v>
      </c>
      <c r="CM53" s="31"/>
      <c r="CN53" s="33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54">
        <f t="shared" si="5"/>
        <v>0</v>
      </c>
      <c r="DT53" s="30">
        <f t="shared" si="6"/>
        <v>0</v>
      </c>
      <c r="DU53" s="30">
        <f t="shared" si="7"/>
        <v>0</v>
      </c>
      <c r="DV53" s="30">
        <f t="shared" si="8"/>
        <v>0</v>
      </c>
      <c r="DW53" s="30">
        <f>SUM(DK53:DR53)</f>
        <v>0</v>
      </c>
      <c r="DX53" s="30">
        <f t="shared" si="9"/>
        <v>0</v>
      </c>
      <c r="DY53" s="7">
        <f>VLOOKUP(DX53,Conversion!A:B,2,FALSE)</f>
        <v>0</v>
      </c>
    </row>
    <row r="54" spans="1:129" ht="12.75">
      <c r="A54" s="1">
        <v>123456789</v>
      </c>
      <c r="B54" s="1" t="s">
        <v>19</v>
      </c>
      <c r="C54" s="1" t="s">
        <v>20</v>
      </c>
      <c r="E54" s="2"/>
      <c r="I54" s="6"/>
      <c r="J54" s="6"/>
      <c r="K54" s="6"/>
      <c r="L54" s="6"/>
      <c r="M54" s="6"/>
      <c r="N54" s="6"/>
      <c r="O54" s="12"/>
      <c r="P54" s="6"/>
      <c r="Q54" s="6"/>
      <c r="R54" s="6"/>
      <c r="S54" s="6"/>
      <c r="T54" s="6"/>
      <c r="U54" s="6"/>
      <c r="V54" s="6"/>
      <c r="W54" s="6"/>
      <c r="X54" s="6"/>
      <c r="Y54" s="12"/>
      <c r="Z54" s="6"/>
      <c r="AA54" s="6"/>
      <c r="AB54" s="6"/>
      <c r="AC54" s="6"/>
      <c r="AD54" s="6"/>
      <c r="AE54" s="6"/>
      <c r="AF54" s="6"/>
      <c r="AG54" s="6"/>
      <c r="AH54" s="6"/>
      <c r="AI54" s="12"/>
      <c r="AJ54" s="6"/>
      <c r="AK54" s="6"/>
      <c r="AL54" s="6"/>
      <c r="AM54" s="6"/>
      <c r="AN54" s="6"/>
      <c r="AO54" s="12"/>
      <c r="AP54" s="6"/>
      <c r="AQ54" s="6"/>
      <c r="AR54" s="6"/>
      <c r="AS54" s="6"/>
      <c r="AT54" s="6"/>
      <c r="AU54" s="12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>
        <f t="shared" si="10"/>
        <v>0</v>
      </c>
      <c r="CM54" s="31"/>
      <c r="CN54" s="33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54">
        <f t="shared" si="5"/>
        <v>0</v>
      </c>
      <c r="DT54" s="30">
        <f t="shared" si="6"/>
        <v>0</v>
      </c>
      <c r="DU54" s="30">
        <f t="shared" si="7"/>
        <v>0</v>
      </c>
      <c r="DV54" s="30">
        <f t="shared" si="8"/>
        <v>0</v>
      </c>
      <c r="DW54" s="30">
        <f>SUM(DK54:DR54)</f>
        <v>0</v>
      </c>
      <c r="DX54" s="30">
        <f t="shared" si="9"/>
        <v>0</v>
      </c>
      <c r="DY54" s="7">
        <f>VLOOKUP(DX54,Conversion!A:B,2,FALSE)</f>
        <v>0</v>
      </c>
    </row>
    <row r="55" spans="1:129" ht="12.75">
      <c r="A55" s="1">
        <v>123456789</v>
      </c>
      <c r="B55" s="1" t="s">
        <v>19</v>
      </c>
      <c r="C55" s="1" t="s">
        <v>20</v>
      </c>
      <c r="E55" s="2"/>
      <c r="I55" s="6"/>
      <c r="J55" s="6"/>
      <c r="K55" s="6"/>
      <c r="L55" s="6"/>
      <c r="M55" s="6"/>
      <c r="N55" s="6"/>
      <c r="O55" s="12"/>
      <c r="P55" s="6"/>
      <c r="Q55" s="6"/>
      <c r="R55" s="6"/>
      <c r="S55" s="6"/>
      <c r="T55" s="6"/>
      <c r="U55" s="6"/>
      <c r="V55" s="6"/>
      <c r="W55" s="6"/>
      <c r="X55" s="6"/>
      <c r="Y55" s="12"/>
      <c r="Z55" s="6"/>
      <c r="AA55" s="6"/>
      <c r="AB55" s="6"/>
      <c r="AC55" s="6"/>
      <c r="AD55" s="6"/>
      <c r="AE55" s="6"/>
      <c r="AF55" s="6"/>
      <c r="AG55" s="6"/>
      <c r="AH55" s="6"/>
      <c r="AI55" s="12"/>
      <c r="AJ55" s="6"/>
      <c r="AK55" s="6"/>
      <c r="AL55" s="6"/>
      <c r="AM55" s="6"/>
      <c r="AN55" s="6"/>
      <c r="AO55" s="12"/>
      <c r="AP55" s="6"/>
      <c r="AQ55" s="6"/>
      <c r="AR55" s="6"/>
      <c r="AS55" s="6"/>
      <c r="AT55" s="6"/>
      <c r="AU55" s="12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>
        <f t="shared" si="10"/>
        <v>0</v>
      </c>
      <c r="CM55" s="31"/>
      <c r="CN55" s="33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54">
        <f t="shared" si="5"/>
        <v>0</v>
      </c>
      <c r="DT55" s="30">
        <f t="shared" si="6"/>
        <v>0</v>
      </c>
      <c r="DU55" s="30">
        <f t="shared" si="7"/>
        <v>0</v>
      </c>
      <c r="DV55" s="30">
        <f t="shared" si="8"/>
        <v>0</v>
      </c>
      <c r="DW55" s="30">
        <f>SUM(DK55:DR55)</f>
        <v>0</v>
      </c>
      <c r="DX55" s="30">
        <f t="shared" si="9"/>
        <v>0</v>
      </c>
      <c r="DY55" s="7">
        <f>VLOOKUP(DX55,Conversion!A:B,2,FALSE)</f>
        <v>0</v>
      </c>
    </row>
    <row r="56" spans="1:129" ht="12.75">
      <c r="A56" s="1">
        <v>123456789</v>
      </c>
      <c r="B56" s="1" t="s">
        <v>19</v>
      </c>
      <c r="C56" s="1" t="s">
        <v>20</v>
      </c>
      <c r="E56" s="2"/>
      <c r="I56" s="6"/>
      <c r="J56" s="6"/>
      <c r="K56" s="6"/>
      <c r="L56" s="6"/>
      <c r="M56" s="6"/>
      <c r="N56" s="6"/>
      <c r="O56" s="12"/>
      <c r="P56" s="6"/>
      <c r="Q56" s="6"/>
      <c r="R56" s="6"/>
      <c r="S56" s="6"/>
      <c r="T56" s="6"/>
      <c r="U56" s="6"/>
      <c r="V56" s="6"/>
      <c r="W56" s="6"/>
      <c r="X56" s="6"/>
      <c r="Y56" s="12"/>
      <c r="Z56" s="6"/>
      <c r="AA56" s="6"/>
      <c r="AB56" s="6"/>
      <c r="AC56" s="6"/>
      <c r="AD56" s="6"/>
      <c r="AE56" s="6"/>
      <c r="AF56" s="6"/>
      <c r="AG56" s="6"/>
      <c r="AH56" s="6"/>
      <c r="AI56" s="12"/>
      <c r="AJ56" s="6"/>
      <c r="AK56" s="6"/>
      <c r="AL56" s="6"/>
      <c r="AM56" s="6"/>
      <c r="AN56" s="6"/>
      <c r="AO56" s="12"/>
      <c r="AP56" s="6"/>
      <c r="AQ56" s="6"/>
      <c r="AR56" s="6"/>
      <c r="AS56" s="6"/>
      <c r="AT56" s="6"/>
      <c r="AU56" s="12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>
        <f t="shared" si="10"/>
        <v>0</v>
      </c>
      <c r="CM56" s="31"/>
      <c r="CN56" s="33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54">
        <f t="shared" si="5"/>
        <v>0</v>
      </c>
      <c r="DT56" s="30">
        <f t="shared" si="6"/>
        <v>0</v>
      </c>
      <c r="DU56" s="30">
        <f t="shared" si="7"/>
        <v>0</v>
      </c>
      <c r="DV56" s="30">
        <f t="shared" si="8"/>
        <v>0</v>
      </c>
      <c r="DW56" s="30">
        <f>SUM(DK56:DR56)</f>
        <v>0</v>
      </c>
      <c r="DX56" s="30">
        <f t="shared" si="9"/>
        <v>0</v>
      </c>
      <c r="DY56" s="7">
        <f>VLOOKUP(DX56,Conversion!A:B,2,FALSE)</f>
        <v>0</v>
      </c>
    </row>
    <row r="57" spans="1:129" ht="12.75">
      <c r="A57" s="1">
        <v>123456789</v>
      </c>
      <c r="B57" s="1" t="s">
        <v>19</v>
      </c>
      <c r="C57" s="1" t="s">
        <v>20</v>
      </c>
      <c r="E57" s="2"/>
      <c r="I57" s="6"/>
      <c r="J57" s="6"/>
      <c r="K57" s="6"/>
      <c r="L57" s="6"/>
      <c r="M57" s="6"/>
      <c r="N57" s="6"/>
      <c r="O57" s="12"/>
      <c r="P57" s="6"/>
      <c r="Q57" s="6"/>
      <c r="R57" s="6"/>
      <c r="S57" s="6"/>
      <c r="T57" s="6"/>
      <c r="U57" s="6"/>
      <c r="V57" s="6"/>
      <c r="W57" s="6"/>
      <c r="X57" s="6"/>
      <c r="Y57" s="12"/>
      <c r="Z57" s="6"/>
      <c r="AA57" s="6"/>
      <c r="AB57" s="6"/>
      <c r="AC57" s="6"/>
      <c r="AD57" s="6"/>
      <c r="AE57" s="6"/>
      <c r="AF57" s="6"/>
      <c r="AG57" s="6"/>
      <c r="AH57" s="6"/>
      <c r="AI57" s="12"/>
      <c r="AJ57" s="6"/>
      <c r="AK57" s="6"/>
      <c r="AL57" s="6"/>
      <c r="AM57" s="6"/>
      <c r="AN57" s="6"/>
      <c r="AO57" s="12"/>
      <c r="AP57" s="6"/>
      <c r="AQ57" s="6"/>
      <c r="AR57" s="6"/>
      <c r="AS57" s="6"/>
      <c r="AT57" s="6"/>
      <c r="AU57" s="12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>
        <f t="shared" si="10"/>
        <v>0</v>
      </c>
      <c r="CM57" s="31"/>
      <c r="CN57" s="33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54">
        <f t="shared" si="5"/>
        <v>0</v>
      </c>
      <c r="DT57" s="30">
        <f t="shared" si="6"/>
        <v>0</v>
      </c>
      <c r="DU57" s="30">
        <f t="shared" si="7"/>
        <v>0</v>
      </c>
      <c r="DV57" s="30">
        <f t="shared" si="8"/>
        <v>0</v>
      </c>
      <c r="DW57" s="30">
        <f>SUM(DK57:DR57)</f>
        <v>0</v>
      </c>
      <c r="DX57" s="30">
        <f t="shared" si="9"/>
        <v>0</v>
      </c>
      <c r="DY57" s="7">
        <f>VLOOKUP(DX57,Conversion!A:B,2,FALSE)</f>
        <v>0</v>
      </c>
    </row>
    <row r="58" spans="1:129" ht="12.75">
      <c r="A58" s="1">
        <v>123456789</v>
      </c>
      <c r="B58" s="1" t="s">
        <v>19</v>
      </c>
      <c r="C58" s="1" t="s">
        <v>20</v>
      </c>
      <c r="E58" s="2"/>
      <c r="I58" s="6"/>
      <c r="J58" s="6"/>
      <c r="K58" s="6"/>
      <c r="L58" s="6"/>
      <c r="M58" s="6"/>
      <c r="N58" s="6"/>
      <c r="O58" s="12"/>
      <c r="P58" s="6"/>
      <c r="Q58" s="6"/>
      <c r="R58" s="6"/>
      <c r="S58" s="6"/>
      <c r="T58" s="6"/>
      <c r="U58" s="6"/>
      <c r="V58" s="6"/>
      <c r="W58" s="6"/>
      <c r="X58" s="6"/>
      <c r="Y58" s="12"/>
      <c r="Z58" s="6"/>
      <c r="AA58" s="6"/>
      <c r="AB58" s="6"/>
      <c r="AC58" s="6"/>
      <c r="AD58" s="6"/>
      <c r="AE58" s="6"/>
      <c r="AF58" s="6"/>
      <c r="AG58" s="6"/>
      <c r="AH58" s="6"/>
      <c r="AI58" s="12"/>
      <c r="AJ58" s="6"/>
      <c r="AK58" s="6"/>
      <c r="AL58" s="6"/>
      <c r="AM58" s="6"/>
      <c r="AN58" s="6"/>
      <c r="AO58" s="12"/>
      <c r="AP58" s="6"/>
      <c r="AQ58" s="6"/>
      <c r="AR58" s="6"/>
      <c r="AS58" s="6"/>
      <c r="AT58" s="6"/>
      <c r="AU58" s="12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>
        <f t="shared" si="10"/>
        <v>0</v>
      </c>
      <c r="CM58" s="31"/>
      <c r="CN58" s="33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54">
        <f t="shared" si="5"/>
        <v>0</v>
      </c>
      <c r="DT58" s="30">
        <f t="shared" si="6"/>
        <v>0</v>
      </c>
      <c r="DU58" s="30">
        <f t="shared" si="7"/>
        <v>0</v>
      </c>
      <c r="DV58" s="30">
        <f t="shared" si="8"/>
        <v>0</v>
      </c>
      <c r="DW58" s="30">
        <f>SUM(DK58:DR58)</f>
        <v>0</v>
      </c>
      <c r="DX58" s="30">
        <f t="shared" si="9"/>
        <v>0</v>
      </c>
      <c r="DY58" s="7">
        <f>VLOOKUP(DX58,Conversion!A:B,2,FALSE)</f>
        <v>0</v>
      </c>
    </row>
    <row r="59" spans="1:129" ht="12.75">
      <c r="A59" s="1">
        <v>123456789</v>
      </c>
      <c r="B59" s="1" t="s">
        <v>19</v>
      </c>
      <c r="C59" s="1" t="s">
        <v>20</v>
      </c>
      <c r="E59" s="2"/>
      <c r="I59" s="6"/>
      <c r="J59" s="6"/>
      <c r="K59" s="6"/>
      <c r="L59" s="6"/>
      <c r="M59" s="6"/>
      <c r="N59" s="6"/>
      <c r="O59" s="12"/>
      <c r="P59" s="6"/>
      <c r="Q59" s="6"/>
      <c r="R59" s="6"/>
      <c r="S59" s="6"/>
      <c r="T59" s="6"/>
      <c r="U59" s="6"/>
      <c r="V59" s="6"/>
      <c r="W59" s="6"/>
      <c r="X59" s="6"/>
      <c r="Y59" s="12"/>
      <c r="Z59" s="6"/>
      <c r="AA59" s="6"/>
      <c r="AB59" s="6"/>
      <c r="AC59" s="6"/>
      <c r="AD59" s="6"/>
      <c r="AE59" s="6"/>
      <c r="AF59" s="6"/>
      <c r="AG59" s="6"/>
      <c r="AH59" s="6"/>
      <c r="AI59" s="12"/>
      <c r="AJ59" s="6"/>
      <c r="AK59" s="6"/>
      <c r="AL59" s="6"/>
      <c r="AM59" s="6"/>
      <c r="AN59" s="6"/>
      <c r="AO59" s="12"/>
      <c r="AP59" s="6"/>
      <c r="AQ59" s="6"/>
      <c r="AR59" s="6"/>
      <c r="AS59" s="6"/>
      <c r="AT59" s="6"/>
      <c r="AU59" s="12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>
        <f t="shared" si="10"/>
        <v>0</v>
      </c>
      <c r="CM59" s="31"/>
      <c r="CN59" s="33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54">
        <f t="shared" si="5"/>
        <v>0</v>
      </c>
      <c r="DT59" s="30">
        <f t="shared" si="6"/>
        <v>0</v>
      </c>
      <c r="DU59" s="30">
        <f t="shared" si="7"/>
        <v>0</v>
      </c>
      <c r="DV59" s="30">
        <f t="shared" si="8"/>
        <v>0</v>
      </c>
      <c r="DW59" s="30">
        <f>SUM(DK59:DR59)</f>
        <v>0</v>
      </c>
      <c r="DX59" s="30">
        <f t="shared" si="9"/>
        <v>0</v>
      </c>
      <c r="DY59" s="7">
        <f>VLOOKUP(DX59,Conversion!A:B,2,FALSE)</f>
        <v>0</v>
      </c>
    </row>
    <row r="60" spans="1:129" ht="12.75">
      <c r="A60" s="1">
        <v>123456789</v>
      </c>
      <c r="B60" s="1" t="s">
        <v>19</v>
      </c>
      <c r="C60" s="1" t="s">
        <v>20</v>
      </c>
      <c r="E60" s="2"/>
      <c r="I60" s="6"/>
      <c r="J60" s="6"/>
      <c r="K60" s="6"/>
      <c r="L60" s="6"/>
      <c r="M60" s="6"/>
      <c r="N60" s="6"/>
      <c r="O60" s="12"/>
      <c r="P60" s="6"/>
      <c r="Q60" s="6"/>
      <c r="R60" s="6"/>
      <c r="S60" s="6"/>
      <c r="T60" s="6"/>
      <c r="U60" s="6"/>
      <c r="V60" s="6"/>
      <c r="W60" s="6"/>
      <c r="X60" s="6"/>
      <c r="Y60" s="12"/>
      <c r="Z60" s="6"/>
      <c r="AA60" s="6"/>
      <c r="AB60" s="6"/>
      <c r="AC60" s="6"/>
      <c r="AD60" s="6"/>
      <c r="AE60" s="6"/>
      <c r="AF60" s="6"/>
      <c r="AG60" s="6"/>
      <c r="AH60" s="6"/>
      <c r="AI60" s="12"/>
      <c r="AJ60" s="6"/>
      <c r="AK60" s="6"/>
      <c r="AL60" s="6"/>
      <c r="AM60" s="6"/>
      <c r="AN60" s="6"/>
      <c r="AO60" s="12"/>
      <c r="AP60" s="6"/>
      <c r="AQ60" s="6"/>
      <c r="AR60" s="6"/>
      <c r="AS60" s="6"/>
      <c r="AT60" s="6"/>
      <c r="AU60" s="12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>
        <f t="shared" si="10"/>
        <v>0</v>
      </c>
      <c r="CM60" s="31"/>
      <c r="CN60" s="33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54">
        <f t="shared" si="5"/>
        <v>0</v>
      </c>
      <c r="DT60" s="30">
        <f t="shared" si="6"/>
        <v>0</v>
      </c>
      <c r="DU60" s="30">
        <f t="shared" si="7"/>
        <v>0</v>
      </c>
      <c r="DV60" s="30">
        <f t="shared" si="8"/>
        <v>0</v>
      </c>
      <c r="DW60" s="30">
        <f>SUM(DK60:DR60)</f>
        <v>0</v>
      </c>
      <c r="DX60" s="30">
        <f t="shared" si="9"/>
        <v>0</v>
      </c>
      <c r="DY60" s="7">
        <f>VLOOKUP(DX60,Conversion!A:B,2,FALSE)</f>
        <v>0</v>
      </c>
    </row>
    <row r="61" spans="1:129" ht="12.75">
      <c r="A61" s="1">
        <v>123456789</v>
      </c>
      <c r="B61" s="1" t="s">
        <v>19</v>
      </c>
      <c r="C61" s="1" t="s">
        <v>20</v>
      </c>
      <c r="E61" s="2"/>
      <c r="I61" s="6"/>
      <c r="J61" s="6"/>
      <c r="K61" s="6"/>
      <c r="L61" s="6"/>
      <c r="M61" s="6"/>
      <c r="N61" s="6"/>
      <c r="O61" s="12"/>
      <c r="P61" s="6"/>
      <c r="Q61" s="6"/>
      <c r="R61" s="6"/>
      <c r="S61" s="6"/>
      <c r="T61" s="6"/>
      <c r="U61" s="6"/>
      <c r="V61" s="6"/>
      <c r="W61" s="6"/>
      <c r="X61" s="6"/>
      <c r="Y61" s="12"/>
      <c r="Z61" s="6"/>
      <c r="AA61" s="6"/>
      <c r="AB61" s="6"/>
      <c r="AC61" s="6"/>
      <c r="AD61" s="6"/>
      <c r="AE61" s="6"/>
      <c r="AF61" s="6"/>
      <c r="AG61" s="6"/>
      <c r="AH61" s="6"/>
      <c r="AI61" s="12"/>
      <c r="AJ61" s="6"/>
      <c r="AK61" s="6"/>
      <c r="AL61" s="6"/>
      <c r="AM61" s="6"/>
      <c r="AN61" s="6"/>
      <c r="AO61" s="12"/>
      <c r="AP61" s="6"/>
      <c r="AQ61" s="6"/>
      <c r="AR61" s="6"/>
      <c r="AS61" s="6"/>
      <c r="AT61" s="6"/>
      <c r="AU61" s="12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>
        <f t="shared" si="10"/>
        <v>0</v>
      </c>
      <c r="CM61" s="31"/>
      <c r="CN61" s="33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54">
        <f t="shared" si="5"/>
        <v>0</v>
      </c>
      <c r="DT61" s="30">
        <f t="shared" si="6"/>
        <v>0</v>
      </c>
      <c r="DU61" s="30">
        <f t="shared" si="7"/>
        <v>0</v>
      </c>
      <c r="DV61" s="30">
        <f t="shared" si="8"/>
        <v>0</v>
      </c>
      <c r="DW61" s="30">
        <f>SUM(DK61:DR61)</f>
        <v>0</v>
      </c>
      <c r="DX61" s="30">
        <f t="shared" si="9"/>
        <v>0</v>
      </c>
      <c r="DY61" s="7">
        <f>VLOOKUP(DX61,Conversion!A:B,2,FALSE)</f>
        <v>0</v>
      </c>
    </row>
    <row r="62" spans="1:129" ht="12.75">
      <c r="A62" s="1">
        <v>123456789</v>
      </c>
      <c r="B62" s="1" t="s">
        <v>19</v>
      </c>
      <c r="C62" s="1" t="s">
        <v>20</v>
      </c>
      <c r="E62" s="2"/>
      <c r="I62" s="6"/>
      <c r="J62" s="6"/>
      <c r="K62" s="6"/>
      <c r="L62" s="6"/>
      <c r="M62" s="6"/>
      <c r="N62" s="6"/>
      <c r="O62" s="12"/>
      <c r="P62" s="6"/>
      <c r="Q62" s="6"/>
      <c r="R62" s="6"/>
      <c r="S62" s="6"/>
      <c r="T62" s="6"/>
      <c r="U62" s="6"/>
      <c r="V62" s="6"/>
      <c r="W62" s="6"/>
      <c r="X62" s="6"/>
      <c r="Y62" s="12"/>
      <c r="Z62" s="6"/>
      <c r="AA62" s="6"/>
      <c r="AB62" s="6"/>
      <c r="AC62" s="6"/>
      <c r="AD62" s="6"/>
      <c r="AE62" s="6"/>
      <c r="AF62" s="6"/>
      <c r="AG62" s="6"/>
      <c r="AH62" s="6"/>
      <c r="AI62" s="12"/>
      <c r="AJ62" s="6"/>
      <c r="AK62" s="6"/>
      <c r="AL62" s="6"/>
      <c r="AM62" s="6"/>
      <c r="AN62" s="6"/>
      <c r="AO62" s="12"/>
      <c r="AP62" s="6"/>
      <c r="AQ62" s="6"/>
      <c r="AR62" s="6"/>
      <c r="AS62" s="6"/>
      <c r="AT62" s="6"/>
      <c r="AU62" s="12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>
        <f t="shared" si="10"/>
        <v>0</v>
      </c>
      <c r="CM62" s="31"/>
      <c r="CN62" s="33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54">
        <f t="shared" si="5"/>
        <v>0</v>
      </c>
      <c r="DT62" s="30">
        <f t="shared" si="6"/>
        <v>0</v>
      </c>
      <c r="DU62" s="30">
        <f t="shared" si="7"/>
        <v>0</v>
      </c>
      <c r="DV62" s="30">
        <f t="shared" si="8"/>
        <v>0</v>
      </c>
      <c r="DW62" s="30">
        <f>SUM(DK62:DR62)</f>
        <v>0</v>
      </c>
      <c r="DX62" s="30">
        <f t="shared" si="9"/>
        <v>0</v>
      </c>
      <c r="DY62" s="7">
        <f>VLOOKUP(DX62,Conversion!A:B,2,FALSE)</f>
        <v>0</v>
      </c>
    </row>
    <row r="63" spans="1:129" ht="12.75">
      <c r="A63" s="1">
        <v>123456789</v>
      </c>
      <c r="B63" s="1" t="s">
        <v>19</v>
      </c>
      <c r="C63" s="1" t="s">
        <v>20</v>
      </c>
      <c r="E63" s="2"/>
      <c r="I63" s="6"/>
      <c r="J63" s="6"/>
      <c r="K63" s="6"/>
      <c r="L63" s="6"/>
      <c r="M63" s="6"/>
      <c r="N63" s="6"/>
      <c r="O63" s="12"/>
      <c r="P63" s="6"/>
      <c r="Q63" s="6"/>
      <c r="R63" s="6"/>
      <c r="S63" s="6"/>
      <c r="T63" s="6"/>
      <c r="U63" s="6"/>
      <c r="V63" s="6"/>
      <c r="W63" s="6"/>
      <c r="X63" s="6"/>
      <c r="Y63" s="12"/>
      <c r="Z63" s="6"/>
      <c r="AA63" s="6"/>
      <c r="AB63" s="6"/>
      <c r="AC63" s="6"/>
      <c r="AD63" s="6"/>
      <c r="AE63" s="6"/>
      <c r="AF63" s="6"/>
      <c r="AG63" s="6"/>
      <c r="AH63" s="6"/>
      <c r="AI63" s="12"/>
      <c r="AJ63" s="6"/>
      <c r="AK63" s="6"/>
      <c r="AL63" s="6"/>
      <c r="AM63" s="6"/>
      <c r="AN63" s="6"/>
      <c r="AO63" s="12"/>
      <c r="AP63" s="6"/>
      <c r="AQ63" s="6"/>
      <c r="AR63" s="6"/>
      <c r="AS63" s="6"/>
      <c r="AT63" s="6"/>
      <c r="AU63" s="12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>
        <f t="shared" si="10"/>
        <v>0</v>
      </c>
      <c r="CM63" s="31"/>
      <c r="CN63" s="33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54">
        <f t="shared" si="5"/>
        <v>0</v>
      </c>
      <c r="DT63" s="30">
        <f t="shared" si="6"/>
        <v>0</v>
      </c>
      <c r="DU63" s="30">
        <f t="shared" si="7"/>
        <v>0</v>
      </c>
      <c r="DV63" s="30">
        <f t="shared" si="8"/>
        <v>0</v>
      </c>
      <c r="DW63" s="30">
        <f>SUM(DK63:DR63)</f>
        <v>0</v>
      </c>
      <c r="DX63" s="30">
        <f t="shared" si="9"/>
        <v>0</v>
      </c>
      <c r="DY63" s="7">
        <f>VLOOKUP(DX63,Conversion!A:B,2,FALSE)</f>
        <v>0</v>
      </c>
    </row>
    <row r="64" spans="1:129" ht="12.75">
      <c r="A64" s="1">
        <v>123456789</v>
      </c>
      <c r="B64" s="1" t="s">
        <v>19</v>
      </c>
      <c r="C64" s="1" t="s">
        <v>20</v>
      </c>
      <c r="E64" s="2"/>
      <c r="J64" s="6"/>
      <c r="K64" s="6"/>
      <c r="L64" s="6"/>
      <c r="M64" s="6"/>
      <c r="N64" s="6"/>
      <c r="O64" s="12"/>
      <c r="P64" s="6"/>
      <c r="Q64" s="6"/>
      <c r="R64" s="6"/>
      <c r="S64" s="6"/>
      <c r="T64" s="6"/>
      <c r="U64" s="6"/>
      <c r="V64" s="6"/>
      <c r="W64" s="6"/>
      <c r="X64" s="6"/>
      <c r="Y64" s="12"/>
      <c r="Z64" s="6"/>
      <c r="AA64" s="6"/>
      <c r="AB64" s="6"/>
      <c r="AC64" s="6"/>
      <c r="AD64" s="6"/>
      <c r="AE64" s="6"/>
      <c r="AF64" s="6"/>
      <c r="AG64" s="6"/>
      <c r="AH64" s="6"/>
      <c r="AI64" s="12"/>
      <c r="AJ64" s="6"/>
      <c r="AK64" s="6"/>
      <c r="AL64" s="6"/>
      <c r="AM64" s="6"/>
      <c r="AN64" s="6"/>
      <c r="AO64" s="12"/>
      <c r="AP64" s="6"/>
      <c r="AQ64" s="6"/>
      <c r="AR64" s="6"/>
      <c r="AS64" s="6"/>
      <c r="AT64" s="6"/>
      <c r="AU64" s="12"/>
      <c r="AV64" s="30">
        <f aca="true" t="shared" si="11" ref="AV64:BO64">IF(F64=F$2,2,0)</f>
        <v>0</v>
      </c>
      <c r="AW64" s="30">
        <f t="shared" si="11"/>
        <v>0</v>
      </c>
      <c r="AX64" s="30">
        <f t="shared" si="11"/>
        <v>0</v>
      </c>
      <c r="AY64" s="30">
        <f t="shared" si="11"/>
        <v>0</v>
      </c>
      <c r="AZ64" s="30">
        <f t="shared" si="11"/>
        <v>0</v>
      </c>
      <c r="BA64" s="30">
        <f t="shared" si="11"/>
        <v>0</v>
      </c>
      <c r="BB64" s="30">
        <f t="shared" si="11"/>
        <v>0</v>
      </c>
      <c r="BC64" s="30">
        <f t="shared" si="11"/>
        <v>0</v>
      </c>
      <c r="BD64" s="30">
        <f t="shared" si="11"/>
        <v>0</v>
      </c>
      <c r="BE64" s="30">
        <f t="shared" si="11"/>
        <v>0</v>
      </c>
      <c r="BF64" s="30">
        <f t="shared" si="11"/>
        <v>0</v>
      </c>
      <c r="BG64" s="30">
        <f t="shared" si="11"/>
        <v>0</v>
      </c>
      <c r="BH64" s="30">
        <f t="shared" si="11"/>
        <v>0</v>
      </c>
      <c r="BI64" s="30">
        <f t="shared" si="11"/>
        <v>0</v>
      </c>
      <c r="BJ64" s="30">
        <f t="shared" si="11"/>
        <v>0</v>
      </c>
      <c r="BK64" s="30">
        <f t="shared" si="11"/>
        <v>0</v>
      </c>
      <c r="BL64" s="30">
        <f t="shared" si="11"/>
        <v>0</v>
      </c>
      <c r="BM64" s="30">
        <f t="shared" si="11"/>
        <v>0</v>
      </c>
      <c r="BN64" s="30">
        <f t="shared" si="11"/>
        <v>0</v>
      </c>
      <c r="BO64" s="30">
        <f t="shared" si="11"/>
        <v>0</v>
      </c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>
        <f t="shared" si="10"/>
        <v>0</v>
      </c>
      <c r="CM64" s="31">
        <f aca="true" t="shared" si="12" ref="CM64:CM80">CL64/40</f>
        <v>0</v>
      </c>
      <c r="CN64" s="33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54">
        <f t="shared" si="5"/>
        <v>0</v>
      </c>
      <c r="DT64" s="30">
        <f t="shared" si="6"/>
        <v>0</v>
      </c>
      <c r="DU64" s="30">
        <f t="shared" si="7"/>
        <v>0</v>
      </c>
      <c r="DV64" s="30">
        <f t="shared" si="8"/>
        <v>0</v>
      </c>
      <c r="DW64" s="30">
        <f>SUM(DK64:DR64)</f>
        <v>0</v>
      </c>
      <c r="DX64" s="30">
        <f t="shared" si="9"/>
        <v>0</v>
      </c>
      <c r="DY64" s="7">
        <f>VLOOKUP(DX64,Conversion!A:B,2,FALSE)</f>
        <v>0</v>
      </c>
    </row>
    <row r="65" spans="1:129" ht="12.75">
      <c r="A65" s="1">
        <v>123456789</v>
      </c>
      <c r="B65" s="1" t="s">
        <v>19</v>
      </c>
      <c r="C65" s="1" t="s">
        <v>20</v>
      </c>
      <c r="E65" s="2"/>
      <c r="J65" s="6"/>
      <c r="K65" s="6"/>
      <c r="L65" s="6"/>
      <c r="M65" s="6"/>
      <c r="N65" s="6"/>
      <c r="O65" s="12"/>
      <c r="P65" s="6"/>
      <c r="Q65" s="6"/>
      <c r="R65" s="6"/>
      <c r="S65" s="6"/>
      <c r="T65" s="6"/>
      <c r="U65" s="6"/>
      <c r="V65" s="6"/>
      <c r="W65" s="6"/>
      <c r="X65" s="6"/>
      <c r="Y65" s="12"/>
      <c r="Z65" s="6"/>
      <c r="AA65" s="6"/>
      <c r="AB65" s="6"/>
      <c r="AC65" s="6"/>
      <c r="AD65" s="6"/>
      <c r="AE65" s="6"/>
      <c r="AF65" s="6"/>
      <c r="AG65" s="6"/>
      <c r="AH65" s="6"/>
      <c r="AI65" s="12"/>
      <c r="AJ65" s="6"/>
      <c r="AK65" s="6"/>
      <c r="AL65" s="6"/>
      <c r="AM65" s="6"/>
      <c r="AN65" s="6"/>
      <c r="AO65" s="12"/>
      <c r="AP65" s="6"/>
      <c r="AQ65" s="6"/>
      <c r="AR65" s="6"/>
      <c r="AS65" s="6"/>
      <c r="AT65" s="6"/>
      <c r="AU65" s="12"/>
      <c r="AV65" s="30">
        <f aca="true" t="shared" si="13" ref="AV65:AV79">IF(F65=F$2,2,0)</f>
        <v>0</v>
      </c>
      <c r="AW65" s="30">
        <f aca="true" t="shared" si="14" ref="AW65:BF70">IF(G65=G$2,2,0)</f>
        <v>0</v>
      </c>
      <c r="AX65" s="30">
        <f t="shared" si="14"/>
        <v>0</v>
      </c>
      <c r="AY65" s="30">
        <f t="shared" si="14"/>
        <v>0</v>
      </c>
      <c r="AZ65" s="30">
        <f t="shared" si="14"/>
        <v>0</v>
      </c>
      <c r="BA65" s="30">
        <f t="shared" si="14"/>
        <v>0</v>
      </c>
      <c r="BB65" s="30">
        <f t="shared" si="14"/>
        <v>0</v>
      </c>
      <c r="BC65" s="30">
        <f t="shared" si="14"/>
        <v>0</v>
      </c>
      <c r="BD65" s="30">
        <f t="shared" si="14"/>
        <v>0</v>
      </c>
      <c r="BE65" s="30">
        <f t="shared" si="14"/>
        <v>0</v>
      </c>
      <c r="BF65" s="30">
        <f t="shared" si="14"/>
        <v>0</v>
      </c>
      <c r="BG65" s="30">
        <f aca="true" t="shared" si="15" ref="BG65:BO70">IF(Q65=Q$2,2,0)</f>
        <v>0</v>
      </c>
      <c r="BH65" s="30">
        <f t="shared" si="15"/>
        <v>0</v>
      </c>
      <c r="BI65" s="30">
        <f t="shared" si="15"/>
        <v>0</v>
      </c>
      <c r="BJ65" s="30">
        <f t="shared" si="15"/>
        <v>0</v>
      </c>
      <c r="BK65" s="30">
        <f t="shared" si="15"/>
        <v>0</v>
      </c>
      <c r="BL65" s="30">
        <f t="shared" si="15"/>
        <v>0</v>
      </c>
      <c r="BM65" s="30">
        <f t="shared" si="15"/>
        <v>0</v>
      </c>
      <c r="BN65" s="30">
        <f t="shared" si="15"/>
        <v>0</v>
      </c>
      <c r="BO65" s="30">
        <f t="shared" si="15"/>
        <v>0</v>
      </c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>
        <f t="shared" si="10"/>
        <v>0</v>
      </c>
      <c r="CM65" s="31">
        <f t="shared" si="12"/>
        <v>0</v>
      </c>
      <c r="CN65" s="34"/>
      <c r="CO65" s="32"/>
      <c r="CP65" s="32"/>
      <c r="CQ65" s="32"/>
      <c r="CR65" s="32"/>
      <c r="CS65" s="41"/>
      <c r="CT65" s="32"/>
      <c r="CU65" s="32"/>
      <c r="CV65" s="32"/>
      <c r="CW65" s="32"/>
      <c r="CX65" s="41"/>
      <c r="CY65" s="32"/>
      <c r="CZ65" s="32"/>
      <c r="DA65" s="32"/>
      <c r="DB65" s="32"/>
      <c r="DC65" s="41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55">
        <f t="shared" si="5"/>
        <v>0</v>
      </c>
      <c r="DT65" s="52">
        <f t="shared" si="6"/>
        <v>0</v>
      </c>
      <c r="DU65" s="52">
        <f t="shared" si="7"/>
        <v>0</v>
      </c>
      <c r="DV65" s="52">
        <f t="shared" si="8"/>
        <v>0</v>
      </c>
      <c r="DW65" s="52">
        <f>SUM(DK65:DR65)</f>
        <v>0</v>
      </c>
      <c r="DX65" s="52">
        <f t="shared" si="9"/>
        <v>0</v>
      </c>
      <c r="DY65" s="7">
        <f>VLOOKUP(DX65,Conversion!A:B,2,FALSE)</f>
        <v>0</v>
      </c>
    </row>
    <row r="66" spans="1:129" ht="12.75">
      <c r="A66" s="1">
        <v>123456789</v>
      </c>
      <c r="B66" s="1" t="s">
        <v>19</v>
      </c>
      <c r="C66" s="1" t="s">
        <v>20</v>
      </c>
      <c r="E66" s="2"/>
      <c r="J66" s="6"/>
      <c r="K66" s="6"/>
      <c r="L66" s="6"/>
      <c r="M66" s="6"/>
      <c r="N66" s="6"/>
      <c r="O66" s="12"/>
      <c r="P66" s="6"/>
      <c r="Q66" s="6"/>
      <c r="R66" s="6"/>
      <c r="S66" s="6"/>
      <c r="T66" s="6"/>
      <c r="U66" s="6"/>
      <c r="V66" s="6"/>
      <c r="W66" s="6"/>
      <c r="X66" s="6"/>
      <c r="Y66" s="12"/>
      <c r="Z66" s="6"/>
      <c r="AA66" s="6"/>
      <c r="AB66" s="6"/>
      <c r="AC66" s="6"/>
      <c r="AD66" s="6"/>
      <c r="AE66" s="6"/>
      <c r="AF66" s="6"/>
      <c r="AG66" s="6"/>
      <c r="AH66" s="6"/>
      <c r="AI66" s="12"/>
      <c r="AJ66" s="6"/>
      <c r="AK66" s="6"/>
      <c r="AL66" s="6"/>
      <c r="AM66" s="6"/>
      <c r="AN66" s="6"/>
      <c r="AO66" s="12"/>
      <c r="AP66" s="6"/>
      <c r="AQ66" s="6"/>
      <c r="AR66" s="6"/>
      <c r="AS66" s="6"/>
      <c r="AT66" s="6"/>
      <c r="AU66" s="12"/>
      <c r="AV66" s="30">
        <f t="shared" si="13"/>
        <v>0</v>
      </c>
      <c r="AW66" s="30">
        <f t="shared" si="14"/>
        <v>0</v>
      </c>
      <c r="AX66" s="30">
        <f t="shared" si="14"/>
        <v>0</v>
      </c>
      <c r="AY66" s="30">
        <f t="shared" si="14"/>
        <v>0</v>
      </c>
      <c r="AZ66" s="30">
        <f t="shared" si="14"/>
        <v>0</v>
      </c>
      <c r="BA66" s="30">
        <f t="shared" si="14"/>
        <v>0</v>
      </c>
      <c r="BB66" s="30">
        <f t="shared" si="14"/>
        <v>0</v>
      </c>
      <c r="BC66" s="30">
        <f t="shared" si="14"/>
        <v>0</v>
      </c>
      <c r="BD66" s="30">
        <f t="shared" si="14"/>
        <v>0</v>
      </c>
      <c r="BE66" s="30">
        <f t="shared" si="14"/>
        <v>0</v>
      </c>
      <c r="BF66" s="30">
        <f t="shared" si="14"/>
        <v>0</v>
      </c>
      <c r="BG66" s="30">
        <f t="shared" si="15"/>
        <v>0</v>
      </c>
      <c r="BH66" s="30">
        <f t="shared" si="15"/>
        <v>0</v>
      </c>
      <c r="BI66" s="30">
        <f t="shared" si="15"/>
        <v>0</v>
      </c>
      <c r="BJ66" s="30">
        <f t="shared" si="15"/>
        <v>0</v>
      </c>
      <c r="BK66" s="30">
        <f t="shared" si="15"/>
        <v>0</v>
      </c>
      <c r="BL66" s="30">
        <f t="shared" si="15"/>
        <v>0</v>
      </c>
      <c r="BM66" s="30">
        <f t="shared" si="15"/>
        <v>0</v>
      </c>
      <c r="BN66" s="30">
        <f t="shared" si="15"/>
        <v>0</v>
      </c>
      <c r="BO66" s="30">
        <f t="shared" si="15"/>
        <v>0</v>
      </c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>
        <f>SUM(AV66:CK66)</f>
        <v>0</v>
      </c>
      <c r="CM66" s="31">
        <f t="shared" si="12"/>
        <v>0</v>
      </c>
      <c r="CN66" s="34"/>
      <c r="CO66" s="32"/>
      <c r="CP66" s="32"/>
      <c r="CQ66" s="32"/>
      <c r="CR66" s="32"/>
      <c r="CS66" s="41"/>
      <c r="CT66" s="32"/>
      <c r="CU66" s="32"/>
      <c r="CV66" s="32"/>
      <c r="CW66" s="32"/>
      <c r="CX66" s="41"/>
      <c r="CY66" s="32"/>
      <c r="CZ66" s="32"/>
      <c r="DA66" s="32"/>
      <c r="DB66" s="32"/>
      <c r="DC66" s="41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55">
        <f t="shared" si="5"/>
        <v>0</v>
      </c>
      <c r="DT66" s="52">
        <f t="shared" si="6"/>
        <v>0</v>
      </c>
      <c r="DU66" s="52">
        <f t="shared" si="7"/>
        <v>0</v>
      </c>
      <c r="DV66" s="52">
        <f t="shared" si="8"/>
        <v>0</v>
      </c>
      <c r="DW66" s="52">
        <f>SUM(DK66:DR66)</f>
        <v>0</v>
      </c>
      <c r="DX66" s="52">
        <f t="shared" si="9"/>
        <v>0</v>
      </c>
      <c r="DY66" s="7">
        <f>VLOOKUP(DX66,Conversion!A:B,2,FALSE)</f>
        <v>0</v>
      </c>
    </row>
    <row r="67" spans="1:129" ht="12.75">
      <c r="A67" s="1">
        <v>123456789</v>
      </c>
      <c r="B67" s="1" t="s">
        <v>19</v>
      </c>
      <c r="C67" s="1" t="s">
        <v>20</v>
      </c>
      <c r="E67" s="2"/>
      <c r="J67" s="6"/>
      <c r="K67" s="6"/>
      <c r="L67" s="6"/>
      <c r="M67" s="6"/>
      <c r="N67" s="6"/>
      <c r="O67" s="12"/>
      <c r="P67" s="6"/>
      <c r="Q67" s="6"/>
      <c r="R67" s="6"/>
      <c r="S67" s="6"/>
      <c r="T67" s="6"/>
      <c r="U67" s="6"/>
      <c r="V67" s="6"/>
      <c r="W67" s="6"/>
      <c r="X67" s="6"/>
      <c r="Y67" s="12"/>
      <c r="Z67" s="6"/>
      <c r="AA67" s="6"/>
      <c r="AB67" s="6"/>
      <c r="AC67" s="6"/>
      <c r="AD67" s="6"/>
      <c r="AE67" s="6"/>
      <c r="AF67" s="6"/>
      <c r="AG67" s="6"/>
      <c r="AH67" s="6"/>
      <c r="AI67" s="12"/>
      <c r="AJ67" s="6"/>
      <c r="AK67" s="6"/>
      <c r="AL67" s="6"/>
      <c r="AM67" s="6"/>
      <c r="AN67" s="6"/>
      <c r="AO67" s="12"/>
      <c r="AP67" s="6"/>
      <c r="AQ67" s="6"/>
      <c r="AR67" s="6"/>
      <c r="AS67" s="6"/>
      <c r="AT67" s="6"/>
      <c r="AU67" s="12"/>
      <c r="AV67" s="30">
        <f t="shared" si="13"/>
        <v>0</v>
      </c>
      <c r="AW67" s="30">
        <f t="shared" si="14"/>
        <v>0</v>
      </c>
      <c r="AX67" s="30">
        <f t="shared" si="14"/>
        <v>0</v>
      </c>
      <c r="AY67" s="30">
        <f t="shared" si="14"/>
        <v>0</v>
      </c>
      <c r="AZ67" s="30">
        <f t="shared" si="14"/>
        <v>0</v>
      </c>
      <c r="BA67" s="30">
        <f t="shared" si="14"/>
        <v>0</v>
      </c>
      <c r="BB67" s="30">
        <f t="shared" si="14"/>
        <v>0</v>
      </c>
      <c r="BC67" s="30">
        <f t="shared" si="14"/>
        <v>0</v>
      </c>
      <c r="BD67" s="30">
        <f t="shared" si="14"/>
        <v>0</v>
      </c>
      <c r="BE67" s="30">
        <f t="shared" si="14"/>
        <v>0</v>
      </c>
      <c r="BF67" s="30">
        <f t="shared" si="14"/>
        <v>0</v>
      </c>
      <c r="BG67" s="30">
        <f t="shared" si="15"/>
        <v>0</v>
      </c>
      <c r="BH67" s="30">
        <f t="shared" si="15"/>
        <v>0</v>
      </c>
      <c r="BI67" s="30">
        <f t="shared" si="15"/>
        <v>0</v>
      </c>
      <c r="BJ67" s="30">
        <f t="shared" si="15"/>
        <v>0</v>
      </c>
      <c r="BK67" s="30">
        <f t="shared" si="15"/>
        <v>0</v>
      </c>
      <c r="BL67" s="30">
        <f t="shared" si="15"/>
        <v>0</v>
      </c>
      <c r="BM67" s="30">
        <f t="shared" si="15"/>
        <v>0</v>
      </c>
      <c r="BN67" s="30">
        <f t="shared" si="15"/>
        <v>0</v>
      </c>
      <c r="BO67" s="30">
        <f t="shared" si="15"/>
        <v>0</v>
      </c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>
        <f>SUM(AV67:CK67)</f>
        <v>0</v>
      </c>
      <c r="CM67" s="31">
        <f t="shared" si="12"/>
        <v>0</v>
      </c>
      <c r="CN67" s="34"/>
      <c r="CO67" s="32"/>
      <c r="CP67" s="32"/>
      <c r="CQ67" s="32"/>
      <c r="CR67" s="32"/>
      <c r="CS67" s="41"/>
      <c r="CT67" s="32"/>
      <c r="CU67" s="32"/>
      <c r="CV67" s="32"/>
      <c r="CW67" s="32"/>
      <c r="CX67" s="41"/>
      <c r="CY67" s="32"/>
      <c r="CZ67" s="32"/>
      <c r="DA67" s="32"/>
      <c r="DB67" s="32"/>
      <c r="DC67" s="41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55">
        <f aca="true" t="shared" si="16" ref="DS67:DS80">COUNT(F67:AI67)</f>
        <v>0</v>
      </c>
      <c r="DT67" s="52">
        <f aca="true" t="shared" si="17" ref="DT67:DT80">COUNT(AJ67:AU67)</f>
        <v>0</v>
      </c>
      <c r="DU67" s="52">
        <f aca="true" t="shared" si="18" ref="DU67:DU80">SUM(CN67:DC67)</f>
        <v>0</v>
      </c>
      <c r="DV67" s="52">
        <f aca="true" t="shared" si="19" ref="DV67:DV80">SUM(DD67:DJ67)</f>
        <v>0</v>
      </c>
      <c r="DW67" s="52">
        <f>SUM(DK67:DR67)</f>
        <v>0</v>
      </c>
      <c r="DX67" s="52">
        <f aca="true" t="shared" si="20" ref="DX67:DX80">SUM(DS67:DW67)</f>
        <v>0</v>
      </c>
      <c r="DY67" s="7">
        <f>VLOOKUP(DX67,Conversion!A:B,2,FALSE)</f>
        <v>0</v>
      </c>
    </row>
    <row r="68" spans="1:129" ht="12.75">
      <c r="A68" s="1">
        <v>123456789</v>
      </c>
      <c r="B68" s="1" t="s">
        <v>19</v>
      </c>
      <c r="C68" s="1" t="s">
        <v>20</v>
      </c>
      <c r="E68" s="2"/>
      <c r="J68" s="6"/>
      <c r="K68" s="6"/>
      <c r="L68" s="6"/>
      <c r="M68" s="6"/>
      <c r="N68" s="6"/>
      <c r="O68" s="12"/>
      <c r="P68" s="6"/>
      <c r="Q68" s="6"/>
      <c r="R68" s="6"/>
      <c r="S68" s="6"/>
      <c r="T68" s="6"/>
      <c r="U68" s="6"/>
      <c r="V68" s="6"/>
      <c r="W68" s="6"/>
      <c r="X68" s="6"/>
      <c r="Y68" s="12"/>
      <c r="Z68" s="6"/>
      <c r="AA68" s="6"/>
      <c r="AB68" s="6"/>
      <c r="AC68" s="6"/>
      <c r="AD68" s="6"/>
      <c r="AE68" s="6"/>
      <c r="AF68" s="6"/>
      <c r="AG68" s="6"/>
      <c r="AH68" s="6"/>
      <c r="AI68" s="12"/>
      <c r="AJ68" s="6"/>
      <c r="AK68" s="6"/>
      <c r="AL68" s="6"/>
      <c r="AM68" s="6"/>
      <c r="AN68" s="6"/>
      <c r="AO68" s="12"/>
      <c r="AP68" s="6"/>
      <c r="AQ68" s="6"/>
      <c r="AR68" s="6"/>
      <c r="AS68" s="6"/>
      <c r="AT68" s="6"/>
      <c r="AU68" s="12"/>
      <c r="AV68" s="30">
        <f t="shared" si="13"/>
        <v>0</v>
      </c>
      <c r="AW68" s="30">
        <f t="shared" si="14"/>
        <v>0</v>
      </c>
      <c r="AX68" s="30">
        <f t="shared" si="14"/>
        <v>0</v>
      </c>
      <c r="AY68" s="30">
        <f t="shared" si="14"/>
        <v>0</v>
      </c>
      <c r="AZ68" s="30">
        <f t="shared" si="14"/>
        <v>0</v>
      </c>
      <c r="BA68" s="30">
        <f t="shared" si="14"/>
        <v>0</v>
      </c>
      <c r="BB68" s="30">
        <f t="shared" si="14"/>
        <v>0</v>
      </c>
      <c r="BC68" s="30">
        <f t="shared" si="14"/>
        <v>0</v>
      </c>
      <c r="BD68" s="30">
        <f t="shared" si="14"/>
        <v>0</v>
      </c>
      <c r="BE68" s="30">
        <f t="shared" si="14"/>
        <v>0</v>
      </c>
      <c r="BF68" s="30">
        <f t="shared" si="14"/>
        <v>0</v>
      </c>
      <c r="BG68" s="30">
        <f t="shared" si="15"/>
        <v>0</v>
      </c>
      <c r="BH68" s="30">
        <f t="shared" si="15"/>
        <v>0</v>
      </c>
      <c r="BI68" s="30">
        <f t="shared" si="15"/>
        <v>0</v>
      </c>
      <c r="BJ68" s="30">
        <f t="shared" si="15"/>
        <v>0</v>
      </c>
      <c r="BK68" s="30">
        <f t="shared" si="15"/>
        <v>0</v>
      </c>
      <c r="BL68" s="30">
        <f t="shared" si="15"/>
        <v>0</v>
      </c>
      <c r="BM68" s="30">
        <f t="shared" si="15"/>
        <v>0</v>
      </c>
      <c r="BN68" s="30">
        <f t="shared" si="15"/>
        <v>0</v>
      </c>
      <c r="BO68" s="30">
        <f t="shared" si="15"/>
        <v>0</v>
      </c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>
        <f>SUM(AV68:CK68)</f>
        <v>0</v>
      </c>
      <c r="CM68" s="31">
        <f t="shared" si="12"/>
        <v>0</v>
      </c>
      <c r="CN68" s="34"/>
      <c r="CO68" s="32"/>
      <c r="CP68" s="32"/>
      <c r="CQ68" s="32"/>
      <c r="CR68" s="32"/>
      <c r="CS68" s="41"/>
      <c r="CT68" s="32"/>
      <c r="CU68" s="32"/>
      <c r="CV68" s="32"/>
      <c r="CW68" s="32"/>
      <c r="CX68" s="41"/>
      <c r="CY68" s="32"/>
      <c r="CZ68" s="32"/>
      <c r="DA68" s="32"/>
      <c r="DB68" s="32"/>
      <c r="DC68" s="41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55">
        <f t="shared" si="16"/>
        <v>0</v>
      </c>
      <c r="DT68" s="52">
        <f t="shared" si="17"/>
        <v>0</v>
      </c>
      <c r="DU68" s="52">
        <f t="shared" si="18"/>
        <v>0</v>
      </c>
      <c r="DV68" s="52">
        <f t="shared" si="19"/>
        <v>0</v>
      </c>
      <c r="DW68" s="52">
        <f>SUM(DK68:DR68)</f>
        <v>0</v>
      </c>
      <c r="DX68" s="52">
        <f t="shared" si="20"/>
        <v>0</v>
      </c>
      <c r="DY68" s="7">
        <f>VLOOKUP(DX68,Conversion!A:B,2,FALSE)</f>
        <v>0</v>
      </c>
    </row>
    <row r="69" spans="1:129" ht="12.75">
      <c r="A69" s="1">
        <v>123456789</v>
      </c>
      <c r="B69" s="1" t="s">
        <v>19</v>
      </c>
      <c r="C69" s="1" t="s">
        <v>20</v>
      </c>
      <c r="E69" s="2"/>
      <c r="J69" s="6"/>
      <c r="K69" s="6"/>
      <c r="L69" s="6"/>
      <c r="M69" s="6"/>
      <c r="N69" s="6"/>
      <c r="O69" s="12"/>
      <c r="P69" s="6"/>
      <c r="Q69" s="6"/>
      <c r="R69" s="6"/>
      <c r="S69" s="6"/>
      <c r="T69" s="6"/>
      <c r="U69" s="6"/>
      <c r="V69" s="6"/>
      <c r="W69" s="6"/>
      <c r="X69" s="6"/>
      <c r="Y69" s="12"/>
      <c r="Z69" s="6"/>
      <c r="AA69" s="6"/>
      <c r="AB69" s="6"/>
      <c r="AC69" s="6"/>
      <c r="AD69" s="6"/>
      <c r="AE69" s="6"/>
      <c r="AF69" s="6"/>
      <c r="AG69" s="6"/>
      <c r="AH69" s="6"/>
      <c r="AI69" s="12"/>
      <c r="AJ69" s="6"/>
      <c r="AK69" s="6"/>
      <c r="AL69" s="6"/>
      <c r="AM69" s="6"/>
      <c r="AN69" s="6"/>
      <c r="AO69" s="12"/>
      <c r="AP69" s="6"/>
      <c r="AQ69" s="6"/>
      <c r="AR69" s="6"/>
      <c r="AS69" s="6"/>
      <c r="AT69" s="6"/>
      <c r="AU69" s="12"/>
      <c r="AV69" s="30">
        <f t="shared" si="13"/>
        <v>0</v>
      </c>
      <c r="AW69" s="30">
        <f t="shared" si="14"/>
        <v>0</v>
      </c>
      <c r="AX69" s="30">
        <f t="shared" si="14"/>
        <v>0</v>
      </c>
      <c r="AY69" s="30">
        <f t="shared" si="14"/>
        <v>0</v>
      </c>
      <c r="AZ69" s="30">
        <f t="shared" si="14"/>
        <v>0</v>
      </c>
      <c r="BA69" s="30">
        <f t="shared" si="14"/>
        <v>0</v>
      </c>
      <c r="BB69" s="30">
        <f t="shared" si="14"/>
        <v>0</v>
      </c>
      <c r="BC69" s="30">
        <f t="shared" si="14"/>
        <v>0</v>
      </c>
      <c r="BD69" s="30">
        <f t="shared" si="14"/>
        <v>0</v>
      </c>
      <c r="BE69" s="30">
        <f t="shared" si="14"/>
        <v>0</v>
      </c>
      <c r="BF69" s="30">
        <f t="shared" si="14"/>
        <v>0</v>
      </c>
      <c r="BG69" s="30">
        <f t="shared" si="15"/>
        <v>0</v>
      </c>
      <c r="BH69" s="30">
        <f t="shared" si="15"/>
        <v>0</v>
      </c>
      <c r="BI69" s="30">
        <f t="shared" si="15"/>
        <v>0</v>
      </c>
      <c r="BJ69" s="30">
        <f t="shared" si="15"/>
        <v>0</v>
      </c>
      <c r="BK69" s="30">
        <f t="shared" si="15"/>
        <v>0</v>
      </c>
      <c r="BL69" s="30">
        <f t="shared" si="15"/>
        <v>0</v>
      </c>
      <c r="BM69" s="30">
        <f t="shared" si="15"/>
        <v>0</v>
      </c>
      <c r="BN69" s="30">
        <f t="shared" si="15"/>
        <v>0</v>
      </c>
      <c r="BO69" s="30">
        <f t="shared" si="15"/>
        <v>0</v>
      </c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>
        <f>SUM(AV69:CK69)</f>
        <v>0</v>
      </c>
      <c r="CM69" s="31">
        <f t="shared" si="12"/>
        <v>0</v>
      </c>
      <c r="CN69" s="34"/>
      <c r="CO69" s="32"/>
      <c r="CP69" s="32"/>
      <c r="CQ69" s="32"/>
      <c r="CR69" s="32"/>
      <c r="CS69" s="41"/>
      <c r="CT69" s="32"/>
      <c r="CU69" s="32"/>
      <c r="CV69" s="32"/>
      <c r="CW69" s="32"/>
      <c r="CX69" s="41"/>
      <c r="CY69" s="32"/>
      <c r="CZ69" s="32"/>
      <c r="DA69" s="32"/>
      <c r="DB69" s="32"/>
      <c r="DC69" s="41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55">
        <f t="shared" si="16"/>
        <v>0</v>
      </c>
      <c r="DT69" s="52">
        <f t="shared" si="17"/>
        <v>0</v>
      </c>
      <c r="DU69" s="52">
        <f t="shared" si="18"/>
        <v>0</v>
      </c>
      <c r="DV69" s="52">
        <f t="shared" si="19"/>
        <v>0</v>
      </c>
      <c r="DW69" s="52">
        <f>SUM(DK69:DR69)</f>
        <v>0</v>
      </c>
      <c r="DX69" s="52">
        <f t="shared" si="20"/>
        <v>0</v>
      </c>
      <c r="DY69" s="7">
        <f>VLOOKUP(DX69,Conversion!A:B,2,FALSE)</f>
        <v>0</v>
      </c>
    </row>
    <row r="70" spans="1:129" ht="12.75">
      <c r="A70" s="1">
        <v>123456789</v>
      </c>
      <c r="B70" s="1" t="s">
        <v>19</v>
      </c>
      <c r="C70" s="1" t="s">
        <v>20</v>
      </c>
      <c r="E70" s="2"/>
      <c r="J70" s="6"/>
      <c r="K70" s="6"/>
      <c r="L70" s="6"/>
      <c r="M70" s="6"/>
      <c r="N70" s="6"/>
      <c r="O70" s="12"/>
      <c r="P70" s="6"/>
      <c r="Q70" s="6"/>
      <c r="R70" s="6"/>
      <c r="S70" s="6"/>
      <c r="T70" s="6"/>
      <c r="U70" s="6"/>
      <c r="V70" s="6"/>
      <c r="W70" s="6"/>
      <c r="X70" s="6"/>
      <c r="Y70" s="12"/>
      <c r="Z70" s="6"/>
      <c r="AA70" s="6"/>
      <c r="AB70" s="6"/>
      <c r="AC70" s="6"/>
      <c r="AD70" s="6"/>
      <c r="AE70" s="6"/>
      <c r="AF70" s="6"/>
      <c r="AG70" s="6"/>
      <c r="AH70" s="6"/>
      <c r="AI70" s="12"/>
      <c r="AJ70" s="6"/>
      <c r="AK70" s="6"/>
      <c r="AL70" s="6"/>
      <c r="AM70" s="6"/>
      <c r="AN70" s="6"/>
      <c r="AO70" s="12"/>
      <c r="AP70" s="6"/>
      <c r="AQ70" s="6"/>
      <c r="AR70" s="6"/>
      <c r="AS70" s="6"/>
      <c r="AT70" s="6"/>
      <c r="AU70" s="12"/>
      <c r="AV70" s="30">
        <f t="shared" si="13"/>
        <v>0</v>
      </c>
      <c r="AW70" s="30">
        <f t="shared" si="14"/>
        <v>0</v>
      </c>
      <c r="AX70" s="30">
        <f t="shared" si="14"/>
        <v>0</v>
      </c>
      <c r="AY70" s="30">
        <f t="shared" si="14"/>
        <v>0</v>
      </c>
      <c r="AZ70" s="30">
        <f t="shared" si="14"/>
        <v>0</v>
      </c>
      <c r="BA70" s="30">
        <f t="shared" si="14"/>
        <v>0</v>
      </c>
      <c r="BB70" s="30">
        <f t="shared" si="14"/>
        <v>0</v>
      </c>
      <c r="BC70" s="30">
        <f t="shared" si="14"/>
        <v>0</v>
      </c>
      <c r="BD70" s="30">
        <f t="shared" si="14"/>
        <v>0</v>
      </c>
      <c r="BE70" s="30">
        <f t="shared" si="14"/>
        <v>0</v>
      </c>
      <c r="BF70" s="30">
        <f t="shared" si="14"/>
        <v>0</v>
      </c>
      <c r="BG70" s="30">
        <f t="shared" si="15"/>
        <v>0</v>
      </c>
      <c r="BH70" s="30">
        <f t="shared" si="15"/>
        <v>0</v>
      </c>
      <c r="BI70" s="30">
        <f t="shared" si="15"/>
        <v>0</v>
      </c>
      <c r="BJ70" s="30">
        <f t="shared" si="15"/>
        <v>0</v>
      </c>
      <c r="BK70" s="30">
        <f t="shared" si="15"/>
        <v>0</v>
      </c>
      <c r="BL70" s="30">
        <f t="shared" si="15"/>
        <v>0</v>
      </c>
      <c r="BM70" s="30">
        <f t="shared" si="15"/>
        <v>0</v>
      </c>
      <c r="BN70" s="30">
        <f t="shared" si="15"/>
        <v>0</v>
      </c>
      <c r="BO70" s="30">
        <f t="shared" si="15"/>
        <v>0</v>
      </c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>
        <f>SUM(AV70:CK70)</f>
        <v>0</v>
      </c>
      <c r="CM70" s="31">
        <f t="shared" si="12"/>
        <v>0</v>
      </c>
      <c r="CN70" s="34"/>
      <c r="CO70" s="32"/>
      <c r="CP70" s="32"/>
      <c r="CQ70" s="32"/>
      <c r="CR70" s="32"/>
      <c r="CS70" s="41"/>
      <c r="CT70" s="32"/>
      <c r="CU70" s="32"/>
      <c r="CV70" s="32"/>
      <c r="CW70" s="32"/>
      <c r="CX70" s="41"/>
      <c r="CY70" s="32"/>
      <c r="CZ70" s="32"/>
      <c r="DA70" s="32"/>
      <c r="DB70" s="32"/>
      <c r="DC70" s="41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55">
        <f t="shared" si="16"/>
        <v>0</v>
      </c>
      <c r="DT70" s="52">
        <f t="shared" si="17"/>
        <v>0</v>
      </c>
      <c r="DU70" s="52">
        <f t="shared" si="18"/>
        <v>0</v>
      </c>
      <c r="DV70" s="52">
        <f t="shared" si="19"/>
        <v>0</v>
      </c>
      <c r="DW70" s="52">
        <f>SUM(DK70:DR70)</f>
        <v>0</v>
      </c>
      <c r="DX70" s="52">
        <f t="shared" si="20"/>
        <v>0</v>
      </c>
      <c r="DY70" s="7">
        <f>VLOOKUP(DX70,Conversion!A:B,2,FALSE)</f>
        <v>0</v>
      </c>
    </row>
    <row r="71" spans="1:129" ht="12.75">
      <c r="A71" s="1">
        <v>123456789</v>
      </c>
      <c r="B71" s="1" t="s">
        <v>19</v>
      </c>
      <c r="C71" s="1" t="s">
        <v>20</v>
      </c>
      <c r="E71" s="2"/>
      <c r="J71" s="6"/>
      <c r="K71" s="6"/>
      <c r="L71" s="6"/>
      <c r="M71" s="6"/>
      <c r="N71" s="6"/>
      <c r="O71" s="12"/>
      <c r="P71" s="6"/>
      <c r="Q71" s="6"/>
      <c r="R71" s="6"/>
      <c r="S71" s="6"/>
      <c r="T71" s="6"/>
      <c r="U71" s="6"/>
      <c r="V71" s="6"/>
      <c r="W71" s="6"/>
      <c r="X71" s="6"/>
      <c r="Y71" s="12"/>
      <c r="Z71" s="6"/>
      <c r="AA71" s="6"/>
      <c r="AB71" s="6"/>
      <c r="AC71" s="6"/>
      <c r="AD71" s="6"/>
      <c r="AE71" s="6"/>
      <c r="AF71" s="6"/>
      <c r="AG71" s="6"/>
      <c r="AH71" s="6"/>
      <c r="AI71" s="12"/>
      <c r="AJ71" s="6"/>
      <c r="AK71" s="6"/>
      <c r="AL71" s="6"/>
      <c r="AM71" s="6"/>
      <c r="AN71" s="6"/>
      <c r="AO71" s="12"/>
      <c r="AP71" s="6"/>
      <c r="AQ71" s="6"/>
      <c r="AR71" s="6"/>
      <c r="AS71" s="6"/>
      <c r="AT71" s="6"/>
      <c r="AU71" s="12"/>
      <c r="AV71" s="30">
        <f aca="true" t="shared" si="21" ref="AV71:BE72">IF(F71=F$2,2,0)</f>
        <v>0</v>
      </c>
      <c r="AW71" s="30">
        <f t="shared" si="21"/>
        <v>0</v>
      </c>
      <c r="AX71" s="30">
        <f t="shared" si="21"/>
        <v>0</v>
      </c>
      <c r="AY71" s="30">
        <f t="shared" si="21"/>
        <v>0</v>
      </c>
      <c r="AZ71" s="30">
        <f t="shared" si="21"/>
        <v>0</v>
      </c>
      <c r="BA71" s="30">
        <f t="shared" si="21"/>
        <v>0</v>
      </c>
      <c r="BB71" s="30">
        <f t="shared" si="21"/>
        <v>0</v>
      </c>
      <c r="BC71" s="30">
        <f t="shared" si="21"/>
        <v>0</v>
      </c>
      <c r="BD71" s="30">
        <f t="shared" si="21"/>
        <v>0</v>
      </c>
      <c r="BE71" s="30">
        <f t="shared" si="21"/>
        <v>0</v>
      </c>
      <c r="BF71" s="30">
        <f aca="true" t="shared" si="22" ref="BF71:BO72">IF(P71=P$2,2,0)</f>
        <v>0</v>
      </c>
      <c r="BG71" s="30">
        <f t="shared" si="22"/>
        <v>0</v>
      </c>
      <c r="BH71" s="30">
        <f t="shared" si="22"/>
        <v>0</v>
      </c>
      <c r="BI71" s="30">
        <f t="shared" si="22"/>
        <v>0</v>
      </c>
      <c r="BJ71" s="30">
        <f t="shared" si="22"/>
        <v>0</v>
      </c>
      <c r="BK71" s="30">
        <f t="shared" si="22"/>
        <v>0</v>
      </c>
      <c r="BL71" s="30">
        <f t="shared" si="22"/>
        <v>0</v>
      </c>
      <c r="BM71" s="30">
        <f t="shared" si="22"/>
        <v>0</v>
      </c>
      <c r="BN71" s="30">
        <f t="shared" si="22"/>
        <v>0</v>
      </c>
      <c r="BO71" s="30">
        <f t="shared" si="22"/>
        <v>0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>
        <f>SUM(AV71:CK71)</f>
        <v>0</v>
      </c>
      <c r="CM71" s="31">
        <f t="shared" si="12"/>
        <v>0</v>
      </c>
      <c r="CN71" s="34"/>
      <c r="CO71" s="32"/>
      <c r="CP71" s="32"/>
      <c r="CQ71" s="32"/>
      <c r="CR71" s="32"/>
      <c r="CS71" s="41"/>
      <c r="CT71" s="32"/>
      <c r="CU71" s="32"/>
      <c r="CV71" s="32"/>
      <c r="CW71" s="32"/>
      <c r="CX71" s="41"/>
      <c r="CY71" s="32"/>
      <c r="CZ71" s="32"/>
      <c r="DA71" s="32"/>
      <c r="DB71" s="32"/>
      <c r="DC71" s="41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55">
        <f t="shared" si="16"/>
        <v>0</v>
      </c>
      <c r="DT71" s="52">
        <f t="shared" si="17"/>
        <v>0</v>
      </c>
      <c r="DU71" s="52">
        <f t="shared" si="18"/>
        <v>0</v>
      </c>
      <c r="DV71" s="52">
        <f t="shared" si="19"/>
        <v>0</v>
      </c>
      <c r="DW71" s="52">
        <f>SUM(DK71:DR71)</f>
        <v>0</v>
      </c>
      <c r="DX71" s="52">
        <f t="shared" si="20"/>
        <v>0</v>
      </c>
      <c r="DY71" s="7">
        <f>VLOOKUP(DX71,Conversion!A:B,2,FALSE)</f>
        <v>0</v>
      </c>
    </row>
    <row r="72" spans="1:129" ht="12.75">
      <c r="A72" s="1">
        <v>123456789</v>
      </c>
      <c r="B72" s="1" t="s">
        <v>19</v>
      </c>
      <c r="C72" s="1" t="s">
        <v>20</v>
      </c>
      <c r="E72" s="2"/>
      <c r="J72" s="6"/>
      <c r="K72" s="6"/>
      <c r="L72" s="6"/>
      <c r="M72" s="6"/>
      <c r="N72" s="6"/>
      <c r="O72" s="12"/>
      <c r="P72" s="6"/>
      <c r="Q72" s="6"/>
      <c r="R72" s="6"/>
      <c r="S72" s="6"/>
      <c r="T72" s="6"/>
      <c r="U72" s="6"/>
      <c r="V72" s="6"/>
      <c r="W72" s="6"/>
      <c r="X72" s="6"/>
      <c r="Y72" s="12"/>
      <c r="Z72" s="6"/>
      <c r="AA72" s="6"/>
      <c r="AB72" s="6"/>
      <c r="AC72" s="6"/>
      <c r="AD72" s="6"/>
      <c r="AE72" s="6"/>
      <c r="AF72" s="6"/>
      <c r="AG72" s="6"/>
      <c r="AH72" s="6"/>
      <c r="AI72" s="12"/>
      <c r="AJ72" s="6"/>
      <c r="AK72" s="6"/>
      <c r="AL72" s="6"/>
      <c r="AM72" s="6"/>
      <c r="AN72" s="6"/>
      <c r="AO72" s="12"/>
      <c r="AP72" s="6"/>
      <c r="AQ72" s="6"/>
      <c r="AR72" s="6"/>
      <c r="AS72" s="6"/>
      <c r="AT72" s="6"/>
      <c r="AU72" s="12"/>
      <c r="AV72" s="30">
        <f t="shared" si="21"/>
        <v>0</v>
      </c>
      <c r="AW72" s="30">
        <f t="shared" si="21"/>
        <v>0</v>
      </c>
      <c r="AX72" s="30">
        <f t="shared" si="21"/>
        <v>0</v>
      </c>
      <c r="AY72" s="30">
        <f t="shared" si="21"/>
        <v>0</v>
      </c>
      <c r="AZ72" s="30">
        <f t="shared" si="21"/>
        <v>0</v>
      </c>
      <c r="BA72" s="30">
        <f t="shared" si="21"/>
        <v>0</v>
      </c>
      <c r="BB72" s="30">
        <f t="shared" si="21"/>
        <v>0</v>
      </c>
      <c r="BC72" s="30">
        <f t="shared" si="21"/>
        <v>0</v>
      </c>
      <c r="BD72" s="30">
        <f t="shared" si="21"/>
        <v>0</v>
      </c>
      <c r="BE72" s="30">
        <f t="shared" si="21"/>
        <v>0</v>
      </c>
      <c r="BF72" s="30">
        <f t="shared" si="22"/>
        <v>0</v>
      </c>
      <c r="BG72" s="30">
        <f t="shared" si="22"/>
        <v>0</v>
      </c>
      <c r="BH72" s="30">
        <f t="shared" si="22"/>
        <v>0</v>
      </c>
      <c r="BI72" s="30">
        <f t="shared" si="22"/>
        <v>0</v>
      </c>
      <c r="BJ72" s="30">
        <f t="shared" si="22"/>
        <v>0</v>
      </c>
      <c r="BK72" s="30">
        <f t="shared" si="22"/>
        <v>0</v>
      </c>
      <c r="BL72" s="30">
        <f t="shared" si="22"/>
        <v>0</v>
      </c>
      <c r="BM72" s="30">
        <f t="shared" si="22"/>
        <v>0</v>
      </c>
      <c r="BN72" s="30">
        <f t="shared" si="22"/>
        <v>0</v>
      </c>
      <c r="BO72" s="30">
        <f t="shared" si="22"/>
        <v>0</v>
      </c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>
        <f>SUM(AV72:CK72)</f>
        <v>0</v>
      </c>
      <c r="CM72" s="31">
        <f t="shared" si="12"/>
        <v>0</v>
      </c>
      <c r="CN72" s="34"/>
      <c r="CO72" s="32"/>
      <c r="CP72" s="32"/>
      <c r="CQ72" s="32"/>
      <c r="CR72" s="32"/>
      <c r="CS72" s="41"/>
      <c r="CT72" s="32"/>
      <c r="CU72" s="32"/>
      <c r="CV72" s="32"/>
      <c r="CW72" s="32"/>
      <c r="CX72" s="41"/>
      <c r="CY72" s="32"/>
      <c r="CZ72" s="32"/>
      <c r="DA72" s="32"/>
      <c r="DB72" s="32"/>
      <c r="DC72" s="41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55">
        <f t="shared" si="16"/>
        <v>0</v>
      </c>
      <c r="DT72" s="52">
        <f t="shared" si="17"/>
        <v>0</v>
      </c>
      <c r="DU72" s="52">
        <f t="shared" si="18"/>
        <v>0</v>
      </c>
      <c r="DV72" s="52">
        <f t="shared" si="19"/>
        <v>0</v>
      </c>
      <c r="DW72" s="52">
        <f>SUM(DK72:DR72)</f>
        <v>0</v>
      </c>
      <c r="DX72" s="52">
        <f t="shared" si="20"/>
        <v>0</v>
      </c>
      <c r="DY72" s="7">
        <f>VLOOKUP(DX72,Conversion!A:B,2,FALSE)</f>
        <v>0</v>
      </c>
    </row>
    <row r="73" spans="1:129" ht="12.75">
      <c r="A73" s="1">
        <v>123456789</v>
      </c>
      <c r="B73" s="1" t="s">
        <v>19</v>
      </c>
      <c r="C73" s="1" t="s">
        <v>20</v>
      </c>
      <c r="E73" s="2"/>
      <c r="J73" s="6"/>
      <c r="K73" s="6"/>
      <c r="L73" s="6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12"/>
      <c r="Z73" s="6"/>
      <c r="AA73" s="6"/>
      <c r="AB73" s="6"/>
      <c r="AC73" s="6"/>
      <c r="AD73" s="6"/>
      <c r="AE73" s="6"/>
      <c r="AF73" s="6"/>
      <c r="AG73" s="6"/>
      <c r="AH73" s="6"/>
      <c r="AI73" s="12"/>
      <c r="AJ73" s="6"/>
      <c r="AK73" s="6"/>
      <c r="AL73" s="6"/>
      <c r="AM73" s="6"/>
      <c r="AN73" s="6"/>
      <c r="AO73" s="12"/>
      <c r="AP73" s="6"/>
      <c r="AQ73" s="6"/>
      <c r="AR73" s="6"/>
      <c r="AS73" s="6"/>
      <c r="AT73" s="6"/>
      <c r="AU73" s="12"/>
      <c r="AV73" s="30">
        <f t="shared" si="13"/>
        <v>0</v>
      </c>
      <c r="AW73" s="30">
        <f aca="true" t="shared" si="23" ref="AW73:AW79">IF(G73=G$2,2,0)</f>
        <v>0</v>
      </c>
      <c r="AX73" s="30">
        <f aca="true" t="shared" si="24" ref="AX73:AX79">IF(H73=H$2,2,0)</f>
        <v>0</v>
      </c>
      <c r="AY73" s="30">
        <f aca="true" t="shared" si="25" ref="AY73:AY79">IF(I73=I$2,2,0)</f>
        <v>0</v>
      </c>
      <c r="AZ73" s="30">
        <f aca="true" t="shared" si="26" ref="AZ73:AZ79">IF(J73=J$2,2,0)</f>
        <v>0</v>
      </c>
      <c r="BA73" s="30">
        <f aca="true" t="shared" si="27" ref="BA73:BA79">IF(K73=K$2,2,0)</f>
        <v>0</v>
      </c>
      <c r="BB73" s="30">
        <f aca="true" t="shared" si="28" ref="BB73:BB79">IF(L73=L$2,2,0)</f>
        <v>0</v>
      </c>
      <c r="BC73" s="30">
        <f aca="true" t="shared" si="29" ref="BC73:BC79">IF(M73=M$2,2,0)</f>
        <v>0</v>
      </c>
      <c r="BD73" s="30">
        <f aca="true" t="shared" si="30" ref="BD73:BD79">IF(N73=N$2,2,0)</f>
        <v>0</v>
      </c>
      <c r="BE73" s="30">
        <f aca="true" t="shared" si="31" ref="BE73:BE79">IF(O73=O$2,2,0)</f>
        <v>0</v>
      </c>
      <c r="BF73" s="30">
        <f aca="true" t="shared" si="32" ref="BF73:BO80">IF(P73=P$2,2,0)</f>
        <v>0</v>
      </c>
      <c r="BG73" s="30">
        <f t="shared" si="32"/>
        <v>0</v>
      </c>
      <c r="BH73" s="30">
        <f t="shared" si="32"/>
        <v>0</v>
      </c>
      <c r="BI73" s="30">
        <f t="shared" si="32"/>
        <v>0</v>
      </c>
      <c r="BJ73" s="30">
        <f t="shared" si="32"/>
        <v>0</v>
      </c>
      <c r="BK73" s="30">
        <f t="shared" si="32"/>
        <v>0</v>
      </c>
      <c r="BL73" s="30">
        <f t="shared" si="32"/>
        <v>0</v>
      </c>
      <c r="BM73" s="30">
        <f t="shared" si="32"/>
        <v>0</v>
      </c>
      <c r="BN73" s="30">
        <f t="shared" si="32"/>
        <v>0</v>
      </c>
      <c r="BO73" s="30">
        <f t="shared" si="32"/>
        <v>0</v>
      </c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>
        <f>SUM(AV73:CK73)</f>
        <v>0</v>
      </c>
      <c r="CM73" s="31">
        <f t="shared" si="12"/>
        <v>0</v>
      </c>
      <c r="CN73" s="34"/>
      <c r="CO73" s="32"/>
      <c r="CP73" s="32"/>
      <c r="CQ73" s="32"/>
      <c r="CR73" s="32"/>
      <c r="CS73" s="41"/>
      <c r="CT73" s="32"/>
      <c r="CU73" s="32"/>
      <c r="CV73" s="32"/>
      <c r="CW73" s="32"/>
      <c r="CX73" s="41"/>
      <c r="CY73" s="32"/>
      <c r="CZ73" s="32"/>
      <c r="DA73" s="32"/>
      <c r="DB73" s="32"/>
      <c r="DC73" s="41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55">
        <f t="shared" si="16"/>
        <v>0</v>
      </c>
      <c r="DT73" s="52">
        <f t="shared" si="17"/>
        <v>0</v>
      </c>
      <c r="DU73" s="52">
        <f t="shared" si="18"/>
        <v>0</v>
      </c>
      <c r="DV73" s="52">
        <f t="shared" si="19"/>
        <v>0</v>
      </c>
      <c r="DW73" s="52">
        <f>SUM(DK73:DR73)</f>
        <v>0</v>
      </c>
      <c r="DX73" s="52">
        <f t="shared" si="20"/>
        <v>0</v>
      </c>
      <c r="DY73" s="7">
        <f>VLOOKUP(DX73,Conversion!A:B,2,FALSE)</f>
        <v>0</v>
      </c>
    </row>
    <row r="74" spans="1:129" ht="12.75">
      <c r="A74" s="1">
        <v>123456789</v>
      </c>
      <c r="B74" s="1" t="s">
        <v>19</v>
      </c>
      <c r="C74" s="1" t="s">
        <v>20</v>
      </c>
      <c r="E74" s="2"/>
      <c r="J74" s="6"/>
      <c r="K74" s="6"/>
      <c r="L74" s="6"/>
      <c r="M74" s="6"/>
      <c r="N74" s="6"/>
      <c r="O74" s="12"/>
      <c r="P74" s="6"/>
      <c r="Q74" s="6"/>
      <c r="R74" s="6"/>
      <c r="S74" s="6"/>
      <c r="T74" s="6"/>
      <c r="U74" s="6"/>
      <c r="V74" s="6"/>
      <c r="W74" s="6"/>
      <c r="X74" s="6"/>
      <c r="Y74" s="12"/>
      <c r="Z74" s="6"/>
      <c r="AA74" s="6"/>
      <c r="AB74" s="6"/>
      <c r="AC74" s="6"/>
      <c r="AD74" s="6"/>
      <c r="AE74" s="6"/>
      <c r="AF74" s="6"/>
      <c r="AG74" s="6"/>
      <c r="AH74" s="6"/>
      <c r="AI74" s="12"/>
      <c r="AJ74" s="6"/>
      <c r="AK74" s="6"/>
      <c r="AL74" s="6"/>
      <c r="AM74" s="6"/>
      <c r="AN74" s="6"/>
      <c r="AO74" s="12"/>
      <c r="AP74" s="6"/>
      <c r="AQ74" s="6"/>
      <c r="AR74" s="6"/>
      <c r="AS74" s="6"/>
      <c r="AT74" s="6"/>
      <c r="AU74" s="12"/>
      <c r="AV74" s="30">
        <f t="shared" si="13"/>
        <v>0</v>
      </c>
      <c r="AW74" s="30">
        <f t="shared" si="23"/>
        <v>0</v>
      </c>
      <c r="AX74" s="30">
        <f t="shared" si="24"/>
        <v>0</v>
      </c>
      <c r="AY74" s="30">
        <f t="shared" si="25"/>
        <v>0</v>
      </c>
      <c r="AZ74" s="30">
        <f t="shared" si="26"/>
        <v>0</v>
      </c>
      <c r="BA74" s="30">
        <f t="shared" si="27"/>
        <v>0</v>
      </c>
      <c r="BB74" s="30">
        <f t="shared" si="28"/>
        <v>0</v>
      </c>
      <c r="BC74" s="30">
        <f t="shared" si="29"/>
        <v>0</v>
      </c>
      <c r="BD74" s="30">
        <f t="shared" si="30"/>
        <v>0</v>
      </c>
      <c r="BE74" s="30">
        <f t="shared" si="31"/>
        <v>0</v>
      </c>
      <c r="BF74" s="30">
        <f t="shared" si="32"/>
        <v>0</v>
      </c>
      <c r="BG74" s="30">
        <f t="shared" si="32"/>
        <v>0</v>
      </c>
      <c r="BH74" s="30">
        <f t="shared" si="32"/>
        <v>0</v>
      </c>
      <c r="BI74" s="30">
        <f t="shared" si="32"/>
        <v>0</v>
      </c>
      <c r="BJ74" s="30">
        <f t="shared" si="32"/>
        <v>0</v>
      </c>
      <c r="BK74" s="30">
        <f t="shared" si="32"/>
        <v>0</v>
      </c>
      <c r="BL74" s="30">
        <f t="shared" si="32"/>
        <v>0</v>
      </c>
      <c r="BM74" s="30">
        <f t="shared" si="32"/>
        <v>0</v>
      </c>
      <c r="BN74" s="30">
        <f t="shared" si="32"/>
        <v>0</v>
      </c>
      <c r="BO74" s="30">
        <f t="shared" si="32"/>
        <v>0</v>
      </c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>
        <f>SUM(AV74:CK74)</f>
        <v>0</v>
      </c>
      <c r="CM74" s="31">
        <f t="shared" si="12"/>
        <v>0</v>
      </c>
      <c r="CN74" s="34"/>
      <c r="CO74" s="32"/>
      <c r="CP74" s="32"/>
      <c r="CQ74" s="32"/>
      <c r="CR74" s="32"/>
      <c r="CS74" s="41"/>
      <c r="CT74" s="32"/>
      <c r="CU74" s="32"/>
      <c r="CV74" s="32"/>
      <c r="CW74" s="32"/>
      <c r="CX74" s="41"/>
      <c r="CY74" s="32"/>
      <c r="CZ74" s="32"/>
      <c r="DA74" s="32"/>
      <c r="DB74" s="32"/>
      <c r="DC74" s="41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55">
        <f t="shared" si="16"/>
        <v>0</v>
      </c>
      <c r="DT74" s="52">
        <f t="shared" si="17"/>
        <v>0</v>
      </c>
      <c r="DU74" s="52">
        <f t="shared" si="18"/>
        <v>0</v>
      </c>
      <c r="DV74" s="52">
        <f t="shared" si="19"/>
        <v>0</v>
      </c>
      <c r="DW74" s="52">
        <f>SUM(DK74:DR74)</f>
        <v>0</v>
      </c>
      <c r="DX74" s="52">
        <f t="shared" si="20"/>
        <v>0</v>
      </c>
      <c r="DY74" s="7">
        <f>VLOOKUP(DX74,Conversion!A:B,2,FALSE)</f>
        <v>0</v>
      </c>
    </row>
    <row r="75" spans="1:129" ht="12.75">
      <c r="A75" s="1">
        <v>123456789</v>
      </c>
      <c r="B75" s="1" t="s">
        <v>19</v>
      </c>
      <c r="C75" s="1" t="s">
        <v>20</v>
      </c>
      <c r="E75" s="2"/>
      <c r="J75" s="6"/>
      <c r="K75" s="6"/>
      <c r="L75" s="6"/>
      <c r="M75" s="6"/>
      <c r="N75" s="6"/>
      <c r="O75" s="12"/>
      <c r="P75" s="6"/>
      <c r="Q75" s="6"/>
      <c r="R75" s="6"/>
      <c r="S75" s="6"/>
      <c r="T75" s="6"/>
      <c r="U75" s="6"/>
      <c r="V75" s="6"/>
      <c r="W75" s="6"/>
      <c r="X75" s="6"/>
      <c r="Y75" s="12"/>
      <c r="Z75" s="6"/>
      <c r="AA75" s="6"/>
      <c r="AB75" s="6"/>
      <c r="AC75" s="6"/>
      <c r="AD75" s="6"/>
      <c r="AE75" s="6"/>
      <c r="AF75" s="6"/>
      <c r="AG75" s="6"/>
      <c r="AH75" s="6"/>
      <c r="AI75" s="12"/>
      <c r="AJ75" s="6"/>
      <c r="AK75" s="6"/>
      <c r="AL75" s="6"/>
      <c r="AM75" s="6"/>
      <c r="AN75" s="6"/>
      <c r="AO75" s="12"/>
      <c r="AP75" s="6"/>
      <c r="AQ75" s="6"/>
      <c r="AR75" s="6"/>
      <c r="AS75" s="6"/>
      <c r="AT75" s="6"/>
      <c r="AU75" s="12"/>
      <c r="AV75" s="30">
        <f t="shared" si="13"/>
        <v>0</v>
      </c>
      <c r="AW75" s="30">
        <f t="shared" si="23"/>
        <v>0</v>
      </c>
      <c r="AX75" s="30">
        <f t="shared" si="24"/>
        <v>0</v>
      </c>
      <c r="AY75" s="30">
        <f t="shared" si="25"/>
        <v>0</v>
      </c>
      <c r="AZ75" s="30">
        <f t="shared" si="26"/>
        <v>0</v>
      </c>
      <c r="BA75" s="30">
        <f t="shared" si="27"/>
        <v>0</v>
      </c>
      <c r="BB75" s="30">
        <f t="shared" si="28"/>
        <v>0</v>
      </c>
      <c r="BC75" s="30">
        <f t="shared" si="29"/>
        <v>0</v>
      </c>
      <c r="BD75" s="30">
        <f t="shared" si="30"/>
        <v>0</v>
      </c>
      <c r="BE75" s="30">
        <f t="shared" si="31"/>
        <v>0</v>
      </c>
      <c r="BF75" s="30">
        <f t="shared" si="32"/>
        <v>0</v>
      </c>
      <c r="BG75" s="30">
        <f t="shared" si="32"/>
        <v>0</v>
      </c>
      <c r="BH75" s="30">
        <f t="shared" si="32"/>
        <v>0</v>
      </c>
      <c r="BI75" s="30">
        <f t="shared" si="32"/>
        <v>0</v>
      </c>
      <c r="BJ75" s="30">
        <f t="shared" si="32"/>
        <v>0</v>
      </c>
      <c r="BK75" s="30">
        <f t="shared" si="32"/>
        <v>0</v>
      </c>
      <c r="BL75" s="30">
        <f t="shared" si="32"/>
        <v>0</v>
      </c>
      <c r="BM75" s="30">
        <f t="shared" si="32"/>
        <v>0</v>
      </c>
      <c r="BN75" s="30">
        <f t="shared" si="32"/>
        <v>0</v>
      </c>
      <c r="BO75" s="30">
        <f t="shared" si="32"/>
        <v>0</v>
      </c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>
        <f>SUM(AV75:CK75)</f>
        <v>0</v>
      </c>
      <c r="CM75" s="31">
        <f t="shared" si="12"/>
        <v>0</v>
      </c>
      <c r="CN75" s="34"/>
      <c r="CO75" s="32"/>
      <c r="CP75" s="32"/>
      <c r="CQ75" s="32"/>
      <c r="CR75" s="32"/>
      <c r="CS75" s="41"/>
      <c r="CT75" s="32"/>
      <c r="CU75" s="32"/>
      <c r="CV75" s="32"/>
      <c r="CW75" s="32"/>
      <c r="CX75" s="41"/>
      <c r="CY75" s="32"/>
      <c r="CZ75" s="32"/>
      <c r="DA75" s="32"/>
      <c r="DB75" s="32"/>
      <c r="DC75" s="41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55">
        <f t="shared" si="16"/>
        <v>0</v>
      </c>
      <c r="DT75" s="52">
        <f t="shared" si="17"/>
        <v>0</v>
      </c>
      <c r="DU75" s="52">
        <f t="shared" si="18"/>
        <v>0</v>
      </c>
      <c r="DV75" s="52">
        <f t="shared" si="19"/>
        <v>0</v>
      </c>
      <c r="DW75" s="52">
        <f>SUM(DK75:DR75)</f>
        <v>0</v>
      </c>
      <c r="DX75" s="52">
        <f t="shared" si="20"/>
        <v>0</v>
      </c>
      <c r="DY75" s="7">
        <f>VLOOKUP(DX75,Conversion!A:B,2,FALSE)</f>
        <v>0</v>
      </c>
    </row>
    <row r="76" spans="1:129" ht="12.75">
      <c r="A76" s="1">
        <v>123456789</v>
      </c>
      <c r="B76" s="1" t="s">
        <v>19</v>
      </c>
      <c r="C76" s="1" t="s">
        <v>20</v>
      </c>
      <c r="E76" s="2"/>
      <c r="J76" s="6"/>
      <c r="K76" s="6"/>
      <c r="L76" s="6"/>
      <c r="M76" s="6"/>
      <c r="N76" s="6"/>
      <c r="O76" s="12"/>
      <c r="P76" s="6"/>
      <c r="Q76" s="6"/>
      <c r="R76" s="6"/>
      <c r="S76" s="6"/>
      <c r="T76" s="6"/>
      <c r="U76" s="6"/>
      <c r="V76" s="6"/>
      <c r="W76" s="6"/>
      <c r="X76" s="6"/>
      <c r="Y76" s="12"/>
      <c r="Z76" s="6"/>
      <c r="AA76" s="6"/>
      <c r="AB76" s="6"/>
      <c r="AC76" s="6"/>
      <c r="AD76" s="6"/>
      <c r="AE76" s="6"/>
      <c r="AF76" s="6"/>
      <c r="AG76" s="6"/>
      <c r="AH76" s="6"/>
      <c r="AI76" s="12"/>
      <c r="AJ76" s="6"/>
      <c r="AK76" s="6"/>
      <c r="AL76" s="6"/>
      <c r="AM76" s="6"/>
      <c r="AN76" s="6"/>
      <c r="AO76" s="12"/>
      <c r="AP76" s="6"/>
      <c r="AQ76" s="6"/>
      <c r="AR76" s="6"/>
      <c r="AS76" s="6"/>
      <c r="AT76" s="6"/>
      <c r="AU76" s="12"/>
      <c r="AV76" s="30">
        <f t="shared" si="13"/>
        <v>0</v>
      </c>
      <c r="AW76" s="30">
        <f t="shared" si="23"/>
        <v>0</v>
      </c>
      <c r="AX76" s="30">
        <f t="shared" si="24"/>
        <v>0</v>
      </c>
      <c r="AY76" s="30">
        <f t="shared" si="25"/>
        <v>0</v>
      </c>
      <c r="AZ76" s="30">
        <f t="shared" si="26"/>
        <v>0</v>
      </c>
      <c r="BA76" s="30">
        <f t="shared" si="27"/>
        <v>0</v>
      </c>
      <c r="BB76" s="30">
        <f t="shared" si="28"/>
        <v>0</v>
      </c>
      <c r="BC76" s="30">
        <f t="shared" si="29"/>
        <v>0</v>
      </c>
      <c r="BD76" s="30">
        <f t="shared" si="30"/>
        <v>0</v>
      </c>
      <c r="BE76" s="30">
        <f t="shared" si="31"/>
        <v>0</v>
      </c>
      <c r="BF76" s="30">
        <f t="shared" si="32"/>
        <v>0</v>
      </c>
      <c r="BG76" s="30">
        <f t="shared" si="32"/>
        <v>0</v>
      </c>
      <c r="BH76" s="30">
        <f t="shared" si="32"/>
        <v>0</v>
      </c>
      <c r="BI76" s="30">
        <f t="shared" si="32"/>
        <v>0</v>
      </c>
      <c r="BJ76" s="30">
        <f t="shared" si="32"/>
        <v>0</v>
      </c>
      <c r="BK76" s="30">
        <f t="shared" si="32"/>
        <v>0</v>
      </c>
      <c r="BL76" s="30">
        <f t="shared" si="32"/>
        <v>0</v>
      </c>
      <c r="BM76" s="30">
        <f t="shared" si="32"/>
        <v>0</v>
      </c>
      <c r="BN76" s="30">
        <f t="shared" si="32"/>
        <v>0</v>
      </c>
      <c r="BO76" s="30">
        <f t="shared" si="32"/>
        <v>0</v>
      </c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>
        <f>SUM(AV76:CK76)</f>
        <v>0</v>
      </c>
      <c r="CM76" s="31">
        <f t="shared" si="12"/>
        <v>0</v>
      </c>
      <c r="CN76" s="34"/>
      <c r="CO76" s="32"/>
      <c r="CP76" s="32"/>
      <c r="CQ76" s="32"/>
      <c r="CR76" s="32"/>
      <c r="CS76" s="41"/>
      <c r="CT76" s="32"/>
      <c r="CU76" s="32"/>
      <c r="CV76" s="32"/>
      <c r="CW76" s="32"/>
      <c r="CX76" s="41"/>
      <c r="CY76" s="32"/>
      <c r="CZ76" s="32"/>
      <c r="DA76" s="32"/>
      <c r="DB76" s="32"/>
      <c r="DC76" s="41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55">
        <f t="shared" si="16"/>
        <v>0</v>
      </c>
      <c r="DT76" s="52">
        <f t="shared" si="17"/>
        <v>0</v>
      </c>
      <c r="DU76" s="52">
        <f t="shared" si="18"/>
        <v>0</v>
      </c>
      <c r="DV76" s="52">
        <f t="shared" si="19"/>
        <v>0</v>
      </c>
      <c r="DW76" s="52">
        <f>SUM(DK76:DR76)</f>
        <v>0</v>
      </c>
      <c r="DX76" s="52">
        <f t="shared" si="20"/>
        <v>0</v>
      </c>
      <c r="DY76" s="7">
        <f>VLOOKUP(DX76,Conversion!A:B,2,FALSE)</f>
        <v>0</v>
      </c>
    </row>
    <row r="77" spans="1:129" ht="12.75">
      <c r="A77" s="1">
        <v>123456789</v>
      </c>
      <c r="B77" s="1" t="s">
        <v>19</v>
      </c>
      <c r="C77" s="1" t="s">
        <v>20</v>
      </c>
      <c r="E77" s="2"/>
      <c r="J77" s="6"/>
      <c r="K77" s="6"/>
      <c r="L77" s="6"/>
      <c r="M77" s="6"/>
      <c r="N77" s="6"/>
      <c r="O77" s="12"/>
      <c r="P77" s="6"/>
      <c r="Q77" s="6"/>
      <c r="R77" s="6"/>
      <c r="S77" s="6"/>
      <c r="T77" s="6"/>
      <c r="U77" s="6"/>
      <c r="V77" s="6"/>
      <c r="W77" s="6"/>
      <c r="X77" s="6"/>
      <c r="Y77" s="12"/>
      <c r="Z77" s="6"/>
      <c r="AA77" s="6"/>
      <c r="AB77" s="6"/>
      <c r="AC77" s="6"/>
      <c r="AD77" s="6"/>
      <c r="AE77" s="6"/>
      <c r="AF77" s="6"/>
      <c r="AG77" s="6"/>
      <c r="AH77" s="6"/>
      <c r="AI77" s="12"/>
      <c r="AJ77" s="6"/>
      <c r="AK77" s="6"/>
      <c r="AL77" s="6"/>
      <c r="AM77" s="6"/>
      <c r="AN77" s="6"/>
      <c r="AO77" s="12"/>
      <c r="AP77" s="6"/>
      <c r="AQ77" s="6"/>
      <c r="AR77" s="6"/>
      <c r="AS77" s="6"/>
      <c r="AT77" s="6"/>
      <c r="AU77" s="12"/>
      <c r="AV77" s="30">
        <f aca="true" t="shared" si="33" ref="AV77:BE77">IF(F77=F$2,2,0)</f>
        <v>0</v>
      </c>
      <c r="AW77" s="30">
        <f t="shared" si="33"/>
        <v>0</v>
      </c>
      <c r="AX77" s="30">
        <f t="shared" si="33"/>
        <v>0</v>
      </c>
      <c r="AY77" s="30">
        <f t="shared" si="33"/>
        <v>0</v>
      </c>
      <c r="AZ77" s="30">
        <f t="shared" si="33"/>
        <v>0</v>
      </c>
      <c r="BA77" s="30">
        <f t="shared" si="33"/>
        <v>0</v>
      </c>
      <c r="BB77" s="30">
        <f t="shared" si="33"/>
        <v>0</v>
      </c>
      <c r="BC77" s="30">
        <f t="shared" si="33"/>
        <v>0</v>
      </c>
      <c r="BD77" s="30">
        <f t="shared" si="33"/>
        <v>0</v>
      </c>
      <c r="BE77" s="30">
        <f t="shared" si="33"/>
        <v>0</v>
      </c>
      <c r="BF77" s="30">
        <f t="shared" si="32"/>
        <v>0</v>
      </c>
      <c r="BG77" s="30">
        <f t="shared" si="32"/>
        <v>0</v>
      </c>
      <c r="BH77" s="30">
        <f t="shared" si="32"/>
        <v>0</v>
      </c>
      <c r="BI77" s="30">
        <f t="shared" si="32"/>
        <v>0</v>
      </c>
      <c r="BJ77" s="30">
        <f t="shared" si="32"/>
        <v>0</v>
      </c>
      <c r="BK77" s="30">
        <f t="shared" si="32"/>
        <v>0</v>
      </c>
      <c r="BL77" s="30">
        <f t="shared" si="32"/>
        <v>0</v>
      </c>
      <c r="BM77" s="30">
        <f t="shared" si="32"/>
        <v>0</v>
      </c>
      <c r="BN77" s="30">
        <f t="shared" si="32"/>
        <v>0</v>
      </c>
      <c r="BO77" s="30">
        <f t="shared" si="32"/>
        <v>0</v>
      </c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>
        <f>SUM(AV77:CK77)</f>
        <v>0</v>
      </c>
      <c r="CM77" s="31">
        <f t="shared" si="12"/>
        <v>0</v>
      </c>
      <c r="CN77" s="34"/>
      <c r="CO77" s="32"/>
      <c r="CP77" s="32"/>
      <c r="CQ77" s="32"/>
      <c r="CR77" s="32"/>
      <c r="CS77" s="41"/>
      <c r="CT77" s="32"/>
      <c r="CU77" s="32"/>
      <c r="CV77" s="32"/>
      <c r="CW77" s="32"/>
      <c r="CX77" s="41"/>
      <c r="CY77" s="32"/>
      <c r="CZ77" s="32"/>
      <c r="DA77" s="32"/>
      <c r="DB77" s="32"/>
      <c r="DC77" s="41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55">
        <f t="shared" si="16"/>
        <v>0</v>
      </c>
      <c r="DT77" s="52">
        <f t="shared" si="17"/>
        <v>0</v>
      </c>
      <c r="DU77" s="52">
        <f t="shared" si="18"/>
        <v>0</v>
      </c>
      <c r="DV77" s="52">
        <f t="shared" si="19"/>
        <v>0</v>
      </c>
      <c r="DW77" s="52">
        <f>SUM(DK77:DR77)</f>
        <v>0</v>
      </c>
      <c r="DX77" s="52">
        <f t="shared" si="20"/>
        <v>0</v>
      </c>
      <c r="DY77" s="7">
        <f>VLOOKUP(DX77,Conversion!A:B,2,FALSE)</f>
        <v>0</v>
      </c>
    </row>
    <row r="78" spans="1:129" ht="12.75">
      <c r="A78" s="1">
        <v>123456789</v>
      </c>
      <c r="B78" s="1" t="s">
        <v>19</v>
      </c>
      <c r="C78" s="1" t="s">
        <v>20</v>
      </c>
      <c r="E78" s="2"/>
      <c r="J78" s="6"/>
      <c r="K78" s="6"/>
      <c r="L78" s="6"/>
      <c r="M78" s="6"/>
      <c r="N78" s="6"/>
      <c r="O78" s="12"/>
      <c r="P78" s="6"/>
      <c r="Q78" s="6"/>
      <c r="R78" s="6"/>
      <c r="S78" s="6"/>
      <c r="T78" s="6"/>
      <c r="U78" s="6"/>
      <c r="V78" s="6"/>
      <c r="W78" s="6"/>
      <c r="X78" s="6"/>
      <c r="Y78" s="12"/>
      <c r="Z78" s="6"/>
      <c r="AA78" s="6"/>
      <c r="AB78" s="6"/>
      <c r="AC78" s="6"/>
      <c r="AD78" s="6"/>
      <c r="AE78" s="6"/>
      <c r="AF78" s="6"/>
      <c r="AG78" s="6"/>
      <c r="AH78" s="6"/>
      <c r="AI78" s="12"/>
      <c r="AJ78" s="6"/>
      <c r="AK78" s="6"/>
      <c r="AL78" s="6"/>
      <c r="AM78" s="6"/>
      <c r="AN78" s="6"/>
      <c r="AO78" s="12"/>
      <c r="AP78" s="6"/>
      <c r="AQ78" s="6"/>
      <c r="AR78" s="6"/>
      <c r="AS78" s="6"/>
      <c r="AT78" s="6"/>
      <c r="AU78" s="12"/>
      <c r="AV78" s="30">
        <f t="shared" si="13"/>
        <v>0</v>
      </c>
      <c r="AW78" s="30">
        <f t="shared" si="23"/>
        <v>0</v>
      </c>
      <c r="AX78" s="30">
        <f t="shared" si="24"/>
        <v>0</v>
      </c>
      <c r="AY78" s="30">
        <f t="shared" si="25"/>
        <v>0</v>
      </c>
      <c r="AZ78" s="30">
        <f t="shared" si="26"/>
        <v>0</v>
      </c>
      <c r="BA78" s="30">
        <f t="shared" si="27"/>
        <v>0</v>
      </c>
      <c r="BB78" s="30">
        <f t="shared" si="28"/>
        <v>0</v>
      </c>
      <c r="BC78" s="30">
        <f t="shared" si="29"/>
        <v>0</v>
      </c>
      <c r="BD78" s="30">
        <f t="shared" si="30"/>
        <v>0</v>
      </c>
      <c r="BE78" s="30">
        <f t="shared" si="31"/>
        <v>0</v>
      </c>
      <c r="BF78" s="30">
        <f t="shared" si="32"/>
        <v>0</v>
      </c>
      <c r="BG78" s="30">
        <f t="shared" si="32"/>
        <v>0</v>
      </c>
      <c r="BH78" s="30">
        <f t="shared" si="32"/>
        <v>0</v>
      </c>
      <c r="BI78" s="30">
        <f t="shared" si="32"/>
        <v>0</v>
      </c>
      <c r="BJ78" s="30">
        <f t="shared" si="32"/>
        <v>0</v>
      </c>
      <c r="BK78" s="30">
        <f t="shared" si="32"/>
        <v>0</v>
      </c>
      <c r="BL78" s="30">
        <f t="shared" si="32"/>
        <v>0</v>
      </c>
      <c r="BM78" s="30">
        <f t="shared" si="32"/>
        <v>0</v>
      </c>
      <c r="BN78" s="30">
        <f t="shared" si="32"/>
        <v>0</v>
      </c>
      <c r="BO78" s="30">
        <f t="shared" si="32"/>
        <v>0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>
        <f>SUM(AV78:CK78)</f>
        <v>0</v>
      </c>
      <c r="CM78" s="31">
        <f t="shared" si="12"/>
        <v>0</v>
      </c>
      <c r="CN78" s="34"/>
      <c r="CO78" s="32"/>
      <c r="CP78" s="32"/>
      <c r="CQ78" s="32"/>
      <c r="CR78" s="32"/>
      <c r="CS78" s="41"/>
      <c r="CT78" s="32"/>
      <c r="CU78" s="32"/>
      <c r="CV78" s="32"/>
      <c r="CW78" s="32"/>
      <c r="CX78" s="41"/>
      <c r="CY78" s="32"/>
      <c r="CZ78" s="32"/>
      <c r="DA78" s="32"/>
      <c r="DB78" s="32"/>
      <c r="DC78" s="41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55">
        <f t="shared" si="16"/>
        <v>0</v>
      </c>
      <c r="DT78" s="52">
        <f t="shared" si="17"/>
        <v>0</v>
      </c>
      <c r="DU78" s="52">
        <f t="shared" si="18"/>
        <v>0</v>
      </c>
      <c r="DV78" s="52">
        <f t="shared" si="19"/>
        <v>0</v>
      </c>
      <c r="DW78" s="52">
        <f>SUM(DK78:DR78)</f>
        <v>0</v>
      </c>
      <c r="DX78" s="52">
        <f t="shared" si="20"/>
        <v>0</v>
      </c>
      <c r="DY78" s="7">
        <f>VLOOKUP(DX78,Conversion!A:B,2,FALSE)</f>
        <v>0</v>
      </c>
    </row>
    <row r="79" spans="1:129" ht="12.75">
      <c r="A79" s="1">
        <v>123456789</v>
      </c>
      <c r="B79" s="1" t="s">
        <v>19</v>
      </c>
      <c r="C79" s="1" t="s">
        <v>20</v>
      </c>
      <c r="E79" s="2"/>
      <c r="J79" s="6"/>
      <c r="K79" s="6"/>
      <c r="L79" s="6"/>
      <c r="M79" s="6"/>
      <c r="N79" s="6"/>
      <c r="O79" s="12"/>
      <c r="P79" s="6"/>
      <c r="Q79" s="6"/>
      <c r="R79" s="6"/>
      <c r="S79" s="6"/>
      <c r="T79" s="6"/>
      <c r="U79" s="6"/>
      <c r="V79" s="6"/>
      <c r="W79" s="6"/>
      <c r="X79" s="6"/>
      <c r="Y79" s="12"/>
      <c r="Z79" s="6"/>
      <c r="AA79" s="6"/>
      <c r="AB79" s="6"/>
      <c r="AC79" s="6"/>
      <c r="AD79" s="6"/>
      <c r="AE79" s="6"/>
      <c r="AF79" s="6"/>
      <c r="AG79" s="6"/>
      <c r="AH79" s="6"/>
      <c r="AI79" s="12"/>
      <c r="AJ79" s="6"/>
      <c r="AK79" s="6"/>
      <c r="AL79" s="6"/>
      <c r="AM79" s="6"/>
      <c r="AN79" s="6"/>
      <c r="AO79" s="12"/>
      <c r="AP79" s="6"/>
      <c r="AQ79" s="6"/>
      <c r="AR79" s="6"/>
      <c r="AS79" s="6"/>
      <c r="AT79" s="6"/>
      <c r="AU79" s="12"/>
      <c r="AV79" s="30">
        <f t="shared" si="13"/>
        <v>0</v>
      </c>
      <c r="AW79" s="30">
        <f t="shared" si="23"/>
        <v>0</v>
      </c>
      <c r="AX79" s="30">
        <f t="shared" si="24"/>
        <v>0</v>
      </c>
      <c r="AY79" s="30">
        <f t="shared" si="25"/>
        <v>0</v>
      </c>
      <c r="AZ79" s="30">
        <f t="shared" si="26"/>
        <v>0</v>
      </c>
      <c r="BA79" s="30">
        <f t="shared" si="27"/>
        <v>0</v>
      </c>
      <c r="BB79" s="30">
        <f t="shared" si="28"/>
        <v>0</v>
      </c>
      <c r="BC79" s="30">
        <f t="shared" si="29"/>
        <v>0</v>
      </c>
      <c r="BD79" s="30">
        <f t="shared" si="30"/>
        <v>0</v>
      </c>
      <c r="BE79" s="30">
        <f t="shared" si="31"/>
        <v>0</v>
      </c>
      <c r="BF79" s="30">
        <f t="shared" si="32"/>
        <v>0</v>
      </c>
      <c r="BG79" s="30">
        <f t="shared" si="32"/>
        <v>0</v>
      </c>
      <c r="BH79" s="30">
        <f t="shared" si="32"/>
        <v>0</v>
      </c>
      <c r="BI79" s="30">
        <f t="shared" si="32"/>
        <v>0</v>
      </c>
      <c r="BJ79" s="30">
        <f t="shared" si="32"/>
        <v>0</v>
      </c>
      <c r="BK79" s="30">
        <f t="shared" si="32"/>
        <v>0</v>
      </c>
      <c r="BL79" s="30">
        <f t="shared" si="32"/>
        <v>0</v>
      </c>
      <c r="BM79" s="30">
        <f t="shared" si="32"/>
        <v>0</v>
      </c>
      <c r="BN79" s="30">
        <f t="shared" si="32"/>
        <v>0</v>
      </c>
      <c r="BO79" s="30">
        <f t="shared" si="32"/>
        <v>0</v>
      </c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>
        <f>SUM(AV79:CK79)</f>
        <v>0</v>
      </c>
      <c r="CM79" s="31">
        <f t="shared" si="12"/>
        <v>0</v>
      </c>
      <c r="CN79" s="34"/>
      <c r="CO79" s="32"/>
      <c r="CP79" s="32"/>
      <c r="CQ79" s="32"/>
      <c r="CR79" s="32"/>
      <c r="CS79" s="41"/>
      <c r="CT79" s="32"/>
      <c r="CU79" s="32"/>
      <c r="CV79" s="32"/>
      <c r="CW79" s="32"/>
      <c r="CX79" s="41"/>
      <c r="CY79" s="32"/>
      <c r="CZ79" s="32"/>
      <c r="DA79" s="32"/>
      <c r="DB79" s="32"/>
      <c r="DC79" s="41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55">
        <f t="shared" si="16"/>
        <v>0</v>
      </c>
      <c r="DT79" s="52">
        <f t="shared" si="17"/>
        <v>0</v>
      </c>
      <c r="DU79" s="52">
        <f t="shared" si="18"/>
        <v>0</v>
      </c>
      <c r="DV79" s="52">
        <f t="shared" si="19"/>
        <v>0</v>
      </c>
      <c r="DW79" s="52">
        <f>SUM(DK79:DR79)</f>
        <v>0</v>
      </c>
      <c r="DX79" s="52">
        <f t="shared" si="20"/>
        <v>0</v>
      </c>
      <c r="DY79" s="7">
        <f>VLOOKUP(DX79,Conversion!A:B,2,FALSE)</f>
        <v>0</v>
      </c>
    </row>
    <row r="80" spans="1:129" ht="12.75">
      <c r="A80" s="1">
        <v>123456789</v>
      </c>
      <c r="B80" s="1" t="s">
        <v>19</v>
      </c>
      <c r="C80" s="1" t="s">
        <v>20</v>
      </c>
      <c r="E80" s="2"/>
      <c r="J80" s="38"/>
      <c r="K80" s="38"/>
      <c r="L80" s="38"/>
      <c r="M80" s="38"/>
      <c r="N80" s="38"/>
      <c r="O80" s="40"/>
      <c r="P80" s="6"/>
      <c r="Q80" s="38"/>
      <c r="R80" s="38"/>
      <c r="S80" s="38"/>
      <c r="T80" s="38"/>
      <c r="U80" s="38"/>
      <c r="V80" s="6"/>
      <c r="W80" s="6"/>
      <c r="X80" s="6"/>
      <c r="Y80" s="40"/>
      <c r="Z80" s="6"/>
      <c r="AA80" s="6"/>
      <c r="AB80" s="6"/>
      <c r="AC80" s="6"/>
      <c r="AD80" s="6"/>
      <c r="AE80" s="6"/>
      <c r="AF80" s="6"/>
      <c r="AG80" s="6"/>
      <c r="AH80" s="6"/>
      <c r="AI80" s="40"/>
      <c r="AJ80" s="6"/>
      <c r="AK80" s="6"/>
      <c r="AL80" s="6"/>
      <c r="AM80" s="6"/>
      <c r="AN80" s="6"/>
      <c r="AO80" s="40"/>
      <c r="AP80" s="6"/>
      <c r="AQ80" s="6"/>
      <c r="AR80" s="6"/>
      <c r="AS80" s="6"/>
      <c r="AT80" s="6"/>
      <c r="AU80" s="40"/>
      <c r="AV80" s="30">
        <f aca="true" t="shared" si="34" ref="AV80:BE80">IF(F80=F$2,2,0)</f>
        <v>0</v>
      </c>
      <c r="AW80" s="30">
        <f t="shared" si="34"/>
        <v>0</v>
      </c>
      <c r="AX80" s="30">
        <f t="shared" si="34"/>
        <v>0</v>
      </c>
      <c r="AY80" s="30">
        <f t="shared" si="34"/>
        <v>0</v>
      </c>
      <c r="AZ80" s="30">
        <f t="shared" si="34"/>
        <v>0</v>
      </c>
      <c r="BA80" s="30">
        <f t="shared" si="34"/>
        <v>0</v>
      </c>
      <c r="BB80" s="30">
        <f t="shared" si="34"/>
        <v>0</v>
      </c>
      <c r="BC80" s="30">
        <f t="shared" si="34"/>
        <v>0</v>
      </c>
      <c r="BD80" s="30">
        <f t="shared" si="34"/>
        <v>0</v>
      </c>
      <c r="BE80" s="30">
        <f t="shared" si="34"/>
        <v>0</v>
      </c>
      <c r="BF80" s="30">
        <f t="shared" si="32"/>
        <v>0</v>
      </c>
      <c r="BG80" s="30">
        <f t="shared" si="32"/>
        <v>0</v>
      </c>
      <c r="BH80" s="30">
        <f t="shared" si="32"/>
        <v>0</v>
      </c>
      <c r="BI80" s="30">
        <f t="shared" si="32"/>
        <v>0</v>
      </c>
      <c r="BJ80" s="30">
        <f t="shared" si="32"/>
        <v>0</v>
      </c>
      <c r="BK80" s="30">
        <f t="shared" si="32"/>
        <v>0</v>
      </c>
      <c r="BL80" s="30">
        <f t="shared" si="32"/>
        <v>0</v>
      </c>
      <c r="BM80" s="30">
        <f t="shared" si="32"/>
        <v>0</v>
      </c>
      <c r="BN80" s="30">
        <f t="shared" si="32"/>
        <v>0</v>
      </c>
      <c r="BO80" s="30">
        <f t="shared" si="32"/>
        <v>0</v>
      </c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>
        <f>SUM(AV80:CK80)</f>
        <v>0</v>
      </c>
      <c r="CM80" s="31">
        <f t="shared" si="12"/>
        <v>0</v>
      </c>
      <c r="CN80" s="35"/>
      <c r="CO80" s="42"/>
      <c r="CP80" s="42"/>
      <c r="CQ80" s="42"/>
      <c r="CR80" s="42"/>
      <c r="CS80" s="43"/>
      <c r="CT80" s="42"/>
      <c r="CU80" s="42"/>
      <c r="CV80" s="42"/>
      <c r="CW80" s="42"/>
      <c r="CX80" s="43"/>
      <c r="CY80" s="42"/>
      <c r="CZ80" s="42"/>
      <c r="DA80" s="42"/>
      <c r="DB80" s="42"/>
      <c r="DC80" s="43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55">
        <f t="shared" si="16"/>
        <v>0</v>
      </c>
      <c r="DT80" s="52">
        <f t="shared" si="17"/>
        <v>0</v>
      </c>
      <c r="DU80" s="52">
        <f t="shared" si="18"/>
        <v>0</v>
      </c>
      <c r="DV80" s="52">
        <f t="shared" si="19"/>
        <v>0</v>
      </c>
      <c r="DW80" s="52">
        <f>SUM(DK80:DR80)</f>
        <v>0</v>
      </c>
      <c r="DX80" s="52">
        <f t="shared" si="20"/>
        <v>0</v>
      </c>
      <c r="DY80" s="7">
        <f>VLOOKUP(DX80,Conversion!A:B,2,FALSE)</f>
        <v>0</v>
      </c>
    </row>
    <row r="81" spans="2:129" ht="12.75">
      <c r="B81" s="11">
        <v>1</v>
      </c>
      <c r="C81" s="13">
        <v>1</v>
      </c>
      <c r="D81" s="14"/>
      <c r="E81" s="15"/>
      <c r="F81" s="16">
        <f aca="true" t="shared" si="35" ref="F81:O84">COUNTIF(F$3:F$80,$C81)/N</f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6">
        <f t="shared" si="35"/>
        <v>0</v>
      </c>
      <c r="K81" s="16">
        <f t="shared" si="35"/>
        <v>0</v>
      </c>
      <c r="L81" s="16">
        <f t="shared" si="35"/>
        <v>0</v>
      </c>
      <c r="M81" s="16">
        <f t="shared" si="35"/>
        <v>0</v>
      </c>
      <c r="N81" s="16">
        <f t="shared" si="35"/>
        <v>0</v>
      </c>
      <c r="O81" s="16">
        <f t="shared" si="35"/>
        <v>0</v>
      </c>
      <c r="P81" s="16">
        <f aca="true" t="shared" si="36" ref="P81:Y84">COUNTIF(P$3:P$80,$C81)/N</f>
        <v>0</v>
      </c>
      <c r="Q81" s="16">
        <f t="shared" si="36"/>
        <v>0</v>
      </c>
      <c r="R81" s="16">
        <f t="shared" si="36"/>
        <v>0</v>
      </c>
      <c r="S81" s="16">
        <f t="shared" si="36"/>
        <v>0</v>
      </c>
      <c r="T81" s="16">
        <f t="shared" si="36"/>
        <v>0</v>
      </c>
      <c r="U81" s="16">
        <f t="shared" si="36"/>
        <v>0</v>
      </c>
      <c r="V81" s="16">
        <f t="shared" si="36"/>
        <v>0</v>
      </c>
      <c r="W81" s="16">
        <f t="shared" si="36"/>
        <v>0</v>
      </c>
      <c r="X81" s="16">
        <f t="shared" si="36"/>
        <v>0</v>
      </c>
      <c r="Y81" s="16">
        <f t="shared" si="36"/>
        <v>0</v>
      </c>
      <c r="Z81" s="16">
        <f aca="true" t="shared" si="37" ref="Z81:AI84">COUNTIF(Z$3:Z$80,$C81)/N</f>
        <v>0</v>
      </c>
      <c r="AA81" s="16">
        <f t="shared" si="37"/>
        <v>0</v>
      </c>
      <c r="AB81" s="16">
        <f t="shared" si="37"/>
        <v>0</v>
      </c>
      <c r="AC81" s="16">
        <f t="shared" si="37"/>
        <v>0</v>
      </c>
      <c r="AD81" s="16">
        <f t="shared" si="37"/>
        <v>0</v>
      </c>
      <c r="AE81" s="16">
        <f t="shared" si="37"/>
        <v>0</v>
      </c>
      <c r="AF81" s="16">
        <f t="shared" si="37"/>
        <v>0</v>
      </c>
      <c r="AG81" s="16">
        <f t="shared" si="37"/>
        <v>0</v>
      </c>
      <c r="AH81" s="16">
        <f t="shared" si="37"/>
        <v>0</v>
      </c>
      <c r="AI81" s="16">
        <f t="shared" si="37"/>
        <v>0</v>
      </c>
      <c r="AJ81" s="16">
        <f aca="true" t="shared" si="38" ref="AJ81:AU84">COUNTIF(AJ$3:AJ$80,$C81)/N</f>
        <v>0</v>
      </c>
      <c r="AK81" s="16">
        <f t="shared" si="38"/>
        <v>0</v>
      </c>
      <c r="AL81" s="16">
        <f t="shared" si="38"/>
        <v>0</v>
      </c>
      <c r="AM81" s="16">
        <f t="shared" si="38"/>
        <v>0</v>
      </c>
      <c r="AN81" s="16">
        <f t="shared" si="38"/>
        <v>0</v>
      </c>
      <c r="AO81" s="16">
        <f t="shared" si="38"/>
        <v>0</v>
      </c>
      <c r="AP81" s="16">
        <f t="shared" si="38"/>
        <v>0</v>
      </c>
      <c r="AQ81" s="16"/>
      <c r="AR81" s="16"/>
      <c r="AS81" s="16"/>
      <c r="AT81" s="16"/>
      <c r="AU81" s="16">
        <f t="shared" si="38"/>
        <v>0</v>
      </c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7"/>
      <c r="CM81" s="18"/>
      <c r="CN81" s="16"/>
      <c r="CO81" s="19"/>
      <c r="CP81" s="19"/>
      <c r="CQ81" s="19"/>
      <c r="CR81" s="19"/>
      <c r="CS81" s="16"/>
      <c r="CT81" s="19"/>
      <c r="CU81" s="19"/>
      <c r="CV81" s="19"/>
      <c r="CW81" s="19"/>
      <c r="CX81" s="16"/>
      <c r="CY81" s="19"/>
      <c r="CZ81" s="19"/>
      <c r="DA81" s="19"/>
      <c r="DB81" s="19"/>
      <c r="DC81" s="16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56"/>
      <c r="DT81" s="19"/>
      <c r="DU81" s="19"/>
      <c r="DV81" s="19"/>
      <c r="DW81" s="19"/>
      <c r="DX81" s="19"/>
      <c r="DY81" s="15">
        <f>COUNTIF($DY$64:$DY$80,#REF!)</f>
        <v>0</v>
      </c>
    </row>
    <row r="82" spans="3:129" ht="12.75">
      <c r="C82" s="20">
        <v>2</v>
      </c>
      <c r="F82" s="10">
        <f t="shared" si="35"/>
        <v>0</v>
      </c>
      <c r="G82" s="10">
        <f t="shared" si="35"/>
        <v>0</v>
      </c>
      <c r="H82" s="10">
        <f t="shared" si="35"/>
        <v>0</v>
      </c>
      <c r="I82" s="10">
        <f t="shared" si="35"/>
        <v>0</v>
      </c>
      <c r="J82" s="10">
        <f t="shared" si="35"/>
        <v>0</v>
      </c>
      <c r="K82" s="10">
        <f t="shared" si="35"/>
        <v>0</v>
      </c>
      <c r="L82" s="10">
        <f t="shared" si="35"/>
        <v>0</v>
      </c>
      <c r="M82" s="10">
        <f t="shared" si="35"/>
        <v>0</v>
      </c>
      <c r="N82" s="10">
        <f t="shared" si="35"/>
        <v>0</v>
      </c>
      <c r="O82" s="10">
        <f t="shared" si="35"/>
        <v>0</v>
      </c>
      <c r="P82" s="10">
        <f t="shared" si="36"/>
        <v>0</v>
      </c>
      <c r="Q82" s="10">
        <f t="shared" si="36"/>
        <v>0</v>
      </c>
      <c r="R82" s="10">
        <f t="shared" si="36"/>
        <v>0</v>
      </c>
      <c r="S82" s="10">
        <f t="shared" si="36"/>
        <v>0</v>
      </c>
      <c r="T82" s="10">
        <f t="shared" si="36"/>
        <v>0</v>
      </c>
      <c r="U82" s="10">
        <f t="shared" si="36"/>
        <v>0</v>
      </c>
      <c r="V82" s="10">
        <f t="shared" si="36"/>
        <v>0</v>
      </c>
      <c r="W82" s="10">
        <f t="shared" si="36"/>
        <v>0</v>
      </c>
      <c r="X82" s="10">
        <f t="shared" si="36"/>
        <v>0</v>
      </c>
      <c r="Y82" s="10">
        <f t="shared" si="36"/>
        <v>0</v>
      </c>
      <c r="Z82" s="10">
        <f t="shared" si="37"/>
        <v>0</v>
      </c>
      <c r="AA82" s="10">
        <f t="shared" si="37"/>
        <v>0</v>
      </c>
      <c r="AB82" s="10">
        <f t="shared" si="37"/>
        <v>0</v>
      </c>
      <c r="AC82" s="10">
        <f t="shared" si="37"/>
        <v>0</v>
      </c>
      <c r="AD82" s="10">
        <f t="shared" si="37"/>
        <v>0</v>
      </c>
      <c r="AE82" s="10">
        <f t="shared" si="37"/>
        <v>0</v>
      </c>
      <c r="AF82" s="10">
        <f t="shared" si="37"/>
        <v>0</v>
      </c>
      <c r="AG82" s="10">
        <f t="shared" si="37"/>
        <v>0</v>
      </c>
      <c r="AH82" s="10">
        <f t="shared" si="37"/>
        <v>0</v>
      </c>
      <c r="AI82" s="10">
        <f t="shared" si="37"/>
        <v>0</v>
      </c>
      <c r="AJ82" s="10">
        <f t="shared" si="38"/>
        <v>0</v>
      </c>
      <c r="AK82" s="10">
        <f t="shared" si="38"/>
        <v>0</v>
      </c>
      <c r="AL82" s="10">
        <f t="shared" si="38"/>
        <v>0</v>
      </c>
      <c r="AM82" s="10">
        <f t="shared" si="38"/>
        <v>0</v>
      </c>
      <c r="AN82" s="10">
        <f t="shared" si="38"/>
        <v>0</v>
      </c>
      <c r="AO82" s="10">
        <f t="shared" si="38"/>
        <v>0</v>
      </c>
      <c r="AP82" s="10">
        <f t="shared" si="38"/>
        <v>0</v>
      </c>
      <c r="AQ82" s="10"/>
      <c r="AR82" s="10"/>
      <c r="AS82" s="10"/>
      <c r="AT82" s="10"/>
      <c r="AU82" s="10">
        <f t="shared" si="38"/>
        <v>0</v>
      </c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N82" s="10"/>
      <c r="CS82" s="10"/>
      <c r="CX82" s="10"/>
      <c r="DC82" s="10"/>
      <c r="DS82" s="57"/>
      <c r="DY82" s="7">
        <f>COUNTIF($DY$64:$DY$80,"&gt;=65")-DY81</f>
        <v>0</v>
      </c>
    </row>
    <row r="83" spans="3:129" ht="12.75">
      <c r="C83" s="20">
        <v>3</v>
      </c>
      <c r="F83" s="10">
        <f t="shared" si="35"/>
        <v>0</v>
      </c>
      <c r="G83" s="10">
        <f t="shared" si="35"/>
        <v>0</v>
      </c>
      <c r="H83" s="10">
        <f t="shared" si="35"/>
        <v>0</v>
      </c>
      <c r="I83" s="10">
        <f t="shared" si="35"/>
        <v>0</v>
      </c>
      <c r="J83" s="10">
        <f t="shared" si="35"/>
        <v>0</v>
      </c>
      <c r="K83" s="10">
        <f t="shared" si="35"/>
        <v>0</v>
      </c>
      <c r="L83" s="10">
        <f t="shared" si="35"/>
        <v>0</v>
      </c>
      <c r="M83" s="10">
        <f t="shared" si="35"/>
        <v>0</v>
      </c>
      <c r="N83" s="10">
        <f t="shared" si="35"/>
        <v>0</v>
      </c>
      <c r="O83" s="10">
        <f t="shared" si="35"/>
        <v>0</v>
      </c>
      <c r="P83" s="10">
        <f t="shared" si="36"/>
        <v>0</v>
      </c>
      <c r="Q83" s="10">
        <f t="shared" si="36"/>
        <v>0</v>
      </c>
      <c r="R83" s="10">
        <f t="shared" si="36"/>
        <v>0</v>
      </c>
      <c r="S83" s="10">
        <f t="shared" si="36"/>
        <v>0</v>
      </c>
      <c r="T83" s="10">
        <f t="shared" si="36"/>
        <v>0</v>
      </c>
      <c r="U83" s="10">
        <f t="shared" si="36"/>
        <v>0</v>
      </c>
      <c r="V83" s="10">
        <f t="shared" si="36"/>
        <v>0</v>
      </c>
      <c r="W83" s="10">
        <f t="shared" si="36"/>
        <v>0</v>
      </c>
      <c r="X83" s="10">
        <f t="shared" si="36"/>
        <v>0</v>
      </c>
      <c r="Y83" s="10">
        <f t="shared" si="36"/>
        <v>0</v>
      </c>
      <c r="Z83" s="10">
        <f t="shared" si="37"/>
        <v>0</v>
      </c>
      <c r="AA83" s="10">
        <f t="shared" si="37"/>
        <v>0</v>
      </c>
      <c r="AB83" s="10">
        <f t="shared" si="37"/>
        <v>0</v>
      </c>
      <c r="AC83" s="10">
        <f t="shared" si="37"/>
        <v>0</v>
      </c>
      <c r="AD83" s="10">
        <f t="shared" si="37"/>
        <v>0</v>
      </c>
      <c r="AE83" s="10">
        <f t="shared" si="37"/>
        <v>0</v>
      </c>
      <c r="AF83" s="10">
        <f t="shared" si="37"/>
        <v>0</v>
      </c>
      <c r="AG83" s="10">
        <f t="shared" si="37"/>
        <v>0</v>
      </c>
      <c r="AH83" s="10">
        <f t="shared" si="37"/>
        <v>0</v>
      </c>
      <c r="AI83" s="10">
        <f t="shared" si="37"/>
        <v>0</v>
      </c>
      <c r="AJ83" s="10">
        <f t="shared" si="38"/>
        <v>0</v>
      </c>
      <c r="AK83" s="10">
        <f t="shared" si="38"/>
        <v>0</v>
      </c>
      <c r="AL83" s="10">
        <f t="shared" si="38"/>
        <v>0</v>
      </c>
      <c r="AM83" s="10">
        <f t="shared" si="38"/>
        <v>0</v>
      </c>
      <c r="AN83" s="10">
        <f t="shared" si="38"/>
        <v>0</v>
      </c>
      <c r="AO83" s="10">
        <f t="shared" si="38"/>
        <v>0</v>
      </c>
      <c r="AP83" s="10">
        <f t="shared" si="38"/>
        <v>0</v>
      </c>
      <c r="AQ83" s="10"/>
      <c r="AR83" s="10"/>
      <c r="AS83" s="10"/>
      <c r="AT83" s="10"/>
      <c r="AU83" s="10">
        <f t="shared" si="38"/>
        <v>0</v>
      </c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N83" s="10"/>
      <c r="CS83" s="10"/>
      <c r="CX83" s="10"/>
      <c r="DC83" s="10"/>
      <c r="DS83" s="57"/>
      <c r="DY83" s="7">
        <f>COUNTIF($DY$64:$DY$80,"&gt;=55")-DY82</f>
        <v>0</v>
      </c>
    </row>
    <row r="84" spans="3:129" ht="12.75">
      <c r="C84" s="21">
        <v>4</v>
      </c>
      <c r="F84" s="10">
        <f t="shared" si="35"/>
        <v>0</v>
      </c>
      <c r="G84" s="10">
        <f t="shared" si="35"/>
        <v>0</v>
      </c>
      <c r="H84" s="10">
        <f t="shared" si="35"/>
        <v>0</v>
      </c>
      <c r="I84" s="10">
        <f t="shared" si="35"/>
        <v>0</v>
      </c>
      <c r="J84" s="10">
        <f t="shared" si="35"/>
        <v>0</v>
      </c>
      <c r="K84" s="10">
        <f t="shared" si="35"/>
        <v>0</v>
      </c>
      <c r="L84" s="10">
        <f t="shared" si="35"/>
        <v>0</v>
      </c>
      <c r="M84" s="10">
        <f t="shared" si="35"/>
        <v>0</v>
      </c>
      <c r="N84" s="10">
        <f t="shared" si="35"/>
        <v>0</v>
      </c>
      <c r="O84" s="10">
        <f t="shared" si="35"/>
        <v>0</v>
      </c>
      <c r="P84" s="10">
        <f t="shared" si="36"/>
        <v>0</v>
      </c>
      <c r="Q84" s="10">
        <f t="shared" si="36"/>
        <v>0</v>
      </c>
      <c r="R84" s="10">
        <f t="shared" si="36"/>
        <v>0</v>
      </c>
      <c r="S84" s="10">
        <f t="shared" si="36"/>
        <v>0</v>
      </c>
      <c r="T84" s="10">
        <f t="shared" si="36"/>
        <v>0</v>
      </c>
      <c r="U84" s="10">
        <f t="shared" si="36"/>
        <v>0</v>
      </c>
      <c r="V84" s="10">
        <f t="shared" si="36"/>
        <v>0</v>
      </c>
      <c r="W84" s="10">
        <f t="shared" si="36"/>
        <v>0</v>
      </c>
      <c r="X84" s="10">
        <f t="shared" si="36"/>
        <v>0</v>
      </c>
      <c r="Y84" s="10">
        <f t="shared" si="36"/>
        <v>0</v>
      </c>
      <c r="Z84" s="10">
        <f t="shared" si="37"/>
        <v>0</v>
      </c>
      <c r="AA84" s="10">
        <f t="shared" si="37"/>
        <v>0</v>
      </c>
      <c r="AB84" s="10">
        <f t="shared" si="37"/>
        <v>0</v>
      </c>
      <c r="AC84" s="10">
        <f t="shared" si="37"/>
        <v>0</v>
      </c>
      <c r="AD84" s="10">
        <f t="shared" si="37"/>
        <v>0</v>
      </c>
      <c r="AE84" s="10">
        <f t="shared" si="37"/>
        <v>0</v>
      </c>
      <c r="AF84" s="10">
        <f t="shared" si="37"/>
        <v>0</v>
      </c>
      <c r="AG84" s="10">
        <f t="shared" si="37"/>
        <v>0</v>
      </c>
      <c r="AH84" s="10">
        <f t="shared" si="37"/>
        <v>0</v>
      </c>
      <c r="AI84" s="10">
        <f t="shared" si="37"/>
        <v>0</v>
      </c>
      <c r="AJ84" s="10">
        <f t="shared" si="38"/>
        <v>0</v>
      </c>
      <c r="AK84" s="10">
        <f t="shared" si="38"/>
        <v>0</v>
      </c>
      <c r="AL84" s="10">
        <f t="shared" si="38"/>
        <v>0</v>
      </c>
      <c r="AM84" s="10">
        <f t="shared" si="38"/>
        <v>0</v>
      </c>
      <c r="AN84" s="10">
        <f t="shared" si="38"/>
        <v>0</v>
      </c>
      <c r="AO84" s="10">
        <f t="shared" si="38"/>
        <v>0</v>
      </c>
      <c r="AP84" s="10">
        <f t="shared" si="38"/>
        <v>0</v>
      </c>
      <c r="AQ84" s="10"/>
      <c r="AR84" s="10"/>
      <c r="AS84" s="10"/>
      <c r="AT84" s="10"/>
      <c r="AU84" s="10">
        <f t="shared" si="38"/>
        <v>0</v>
      </c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N84" s="10"/>
      <c r="CS84" s="10"/>
      <c r="CX84" s="10"/>
      <c r="DC84" s="10"/>
      <c r="DS84" s="57"/>
      <c r="DY84" s="7">
        <f>COUNTIF($DY$64:$DY$80,#REF!)-DY85</f>
        <v>-17</v>
      </c>
    </row>
    <row r="85" spans="3:129" ht="12.75">
      <c r="C85" s="22" t="s">
        <v>7</v>
      </c>
      <c r="D85" s="23"/>
      <c r="E85" s="24"/>
      <c r="F85" s="25">
        <f aca="true" t="shared" si="39" ref="F85:AU85">COUNTIF(F$3:F$80,F$2)/N</f>
        <v>0</v>
      </c>
      <c r="G85" s="25">
        <f t="shared" si="39"/>
        <v>0</v>
      </c>
      <c r="H85" s="25">
        <f t="shared" si="39"/>
        <v>0</v>
      </c>
      <c r="I85" s="25">
        <f t="shared" si="39"/>
        <v>0</v>
      </c>
      <c r="J85" s="25">
        <f t="shared" si="39"/>
        <v>0</v>
      </c>
      <c r="K85" s="25">
        <f t="shared" si="39"/>
        <v>0</v>
      </c>
      <c r="L85" s="25">
        <f t="shared" si="39"/>
        <v>0</v>
      </c>
      <c r="M85" s="25">
        <f t="shared" si="39"/>
        <v>0</v>
      </c>
      <c r="N85" s="25">
        <f t="shared" si="39"/>
        <v>0</v>
      </c>
      <c r="O85" s="25">
        <f t="shared" si="39"/>
        <v>0</v>
      </c>
      <c r="P85" s="25">
        <f t="shared" si="39"/>
        <v>0</v>
      </c>
      <c r="Q85" s="25">
        <f t="shared" si="39"/>
        <v>0</v>
      </c>
      <c r="R85" s="25">
        <f t="shared" si="39"/>
        <v>0</v>
      </c>
      <c r="S85" s="25">
        <f t="shared" si="39"/>
        <v>0</v>
      </c>
      <c r="T85" s="25">
        <f t="shared" si="39"/>
        <v>0</v>
      </c>
      <c r="U85" s="25">
        <f t="shared" si="39"/>
        <v>0</v>
      </c>
      <c r="V85" s="25">
        <f t="shared" si="39"/>
        <v>0</v>
      </c>
      <c r="W85" s="25">
        <f t="shared" si="39"/>
        <v>0</v>
      </c>
      <c r="X85" s="25">
        <f t="shared" si="39"/>
        <v>0</v>
      </c>
      <c r="Y85" s="25">
        <f t="shared" si="39"/>
        <v>0</v>
      </c>
      <c r="Z85" s="25">
        <f t="shared" si="39"/>
        <v>0</v>
      </c>
      <c r="AA85" s="25">
        <f t="shared" si="39"/>
        <v>0</v>
      </c>
      <c r="AB85" s="25">
        <f t="shared" si="39"/>
        <v>0</v>
      </c>
      <c r="AC85" s="25">
        <f t="shared" si="39"/>
        <v>0</v>
      </c>
      <c r="AD85" s="25">
        <f t="shared" si="39"/>
        <v>0</v>
      </c>
      <c r="AE85" s="25">
        <f t="shared" si="39"/>
        <v>0</v>
      </c>
      <c r="AF85" s="25">
        <f t="shared" si="39"/>
        <v>0</v>
      </c>
      <c r="AG85" s="25">
        <f t="shared" si="39"/>
        <v>0</v>
      </c>
      <c r="AH85" s="25">
        <f t="shared" si="39"/>
        <v>0</v>
      </c>
      <c r="AI85" s="25">
        <f t="shared" si="39"/>
        <v>0</v>
      </c>
      <c r="AJ85" s="25">
        <f t="shared" si="39"/>
        <v>0</v>
      </c>
      <c r="AK85" s="25">
        <f t="shared" si="39"/>
        <v>0</v>
      </c>
      <c r="AL85" s="25">
        <f t="shared" si="39"/>
        <v>0</v>
      </c>
      <c r="AM85" s="25">
        <f t="shared" si="39"/>
        <v>0</v>
      </c>
      <c r="AN85" s="25">
        <f t="shared" si="39"/>
        <v>0</v>
      </c>
      <c r="AO85" s="25">
        <f t="shared" si="39"/>
        <v>0</v>
      </c>
      <c r="AP85" s="25">
        <f t="shared" si="39"/>
        <v>0</v>
      </c>
      <c r="AQ85" s="25"/>
      <c r="AR85" s="25"/>
      <c r="AS85" s="25"/>
      <c r="AT85" s="25"/>
      <c r="AU85" s="25">
        <f t="shared" si="39"/>
        <v>0</v>
      </c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4"/>
      <c r="CM85" s="26">
        <f>AVERAGE(F85:Y85)</f>
        <v>0</v>
      </c>
      <c r="CN85" s="25">
        <f aca="true" t="shared" si="40" ref="CN85:DR85">SUM(CN3:CN80)/N/CN2</f>
        <v>0</v>
      </c>
      <c r="CO85" s="25">
        <f t="shared" si="40"/>
        <v>0</v>
      </c>
      <c r="CP85" s="25">
        <f t="shared" si="40"/>
        <v>0</v>
      </c>
      <c r="CQ85" s="25">
        <f t="shared" si="40"/>
        <v>0</v>
      </c>
      <c r="CR85" s="25">
        <f t="shared" si="40"/>
        <v>0</v>
      </c>
      <c r="CS85" s="25">
        <f t="shared" si="40"/>
        <v>0</v>
      </c>
      <c r="CT85" s="25">
        <f t="shared" si="40"/>
        <v>0</v>
      </c>
      <c r="CU85" s="25">
        <f t="shared" si="40"/>
        <v>0</v>
      </c>
      <c r="CV85" s="25">
        <f t="shared" si="40"/>
        <v>0</v>
      </c>
      <c r="CW85" s="25">
        <f t="shared" si="40"/>
        <v>0</v>
      </c>
      <c r="CX85" s="25">
        <f t="shared" si="40"/>
        <v>0</v>
      </c>
      <c r="CY85" s="25">
        <f t="shared" si="40"/>
        <v>0</v>
      </c>
      <c r="CZ85" s="25">
        <f t="shared" si="40"/>
        <v>0</v>
      </c>
      <c r="DA85" s="25">
        <f t="shared" si="40"/>
        <v>0</v>
      </c>
      <c r="DB85" s="25">
        <f t="shared" si="40"/>
        <v>0</v>
      </c>
      <c r="DC85" s="25">
        <f t="shared" si="40"/>
        <v>0</v>
      </c>
      <c r="DD85" s="25">
        <f t="shared" si="40"/>
        <v>0</v>
      </c>
      <c r="DE85" s="25">
        <f t="shared" si="40"/>
        <v>0</v>
      </c>
      <c r="DF85" s="25">
        <f t="shared" si="40"/>
        <v>0</v>
      </c>
      <c r="DG85" s="25">
        <f t="shared" si="40"/>
        <v>0</v>
      </c>
      <c r="DH85" s="25">
        <f t="shared" si="40"/>
        <v>0</v>
      </c>
      <c r="DI85" s="25">
        <f t="shared" si="40"/>
        <v>0</v>
      </c>
      <c r="DJ85" s="25">
        <f t="shared" si="40"/>
        <v>0</v>
      </c>
      <c r="DK85" s="25">
        <f t="shared" si="40"/>
        <v>0</v>
      </c>
      <c r="DL85" s="25">
        <f t="shared" si="40"/>
        <v>0</v>
      </c>
      <c r="DM85" s="25">
        <f t="shared" si="40"/>
        <v>0</v>
      </c>
      <c r="DN85" s="25">
        <f t="shared" si="40"/>
        <v>0</v>
      </c>
      <c r="DO85" s="25">
        <f t="shared" si="40"/>
        <v>0</v>
      </c>
      <c r="DP85" s="25">
        <f t="shared" si="40"/>
        <v>0</v>
      </c>
      <c r="DQ85" s="25">
        <f t="shared" si="40"/>
        <v>0</v>
      </c>
      <c r="DR85" s="25">
        <f t="shared" si="40"/>
        <v>0</v>
      </c>
      <c r="DS85" s="58">
        <f>SUM(DS64:DS80)/N/DS2</f>
        <v>0</v>
      </c>
      <c r="DT85" s="25"/>
      <c r="DU85" s="25"/>
      <c r="DV85" s="25"/>
      <c r="DW85" s="25"/>
      <c r="DX85" s="25">
        <f>SUM(DX64:DX80)/N/DX2</f>
        <v>0</v>
      </c>
      <c r="DY85" s="27">
        <f>COUNTIF($DY$64:$DY$80,0)</f>
        <v>17</v>
      </c>
    </row>
    <row r="86" spans="6:128" ht="27.75">
      <c r="F86" s="36" t="s">
        <v>12</v>
      </c>
      <c r="G86" s="36" t="s">
        <v>12</v>
      </c>
      <c r="H86" s="36" t="s">
        <v>12</v>
      </c>
      <c r="I86" s="36" t="s">
        <v>12</v>
      </c>
      <c r="J86" s="36" t="s">
        <v>12</v>
      </c>
      <c r="K86" s="36" t="s">
        <v>12</v>
      </c>
      <c r="L86" s="36" t="s">
        <v>12</v>
      </c>
      <c r="M86" s="36" t="s">
        <v>12</v>
      </c>
      <c r="N86" s="36" t="s">
        <v>12</v>
      </c>
      <c r="O86" s="36" t="s">
        <v>12</v>
      </c>
      <c r="P86" s="36" t="s">
        <v>12</v>
      </c>
      <c r="Q86" s="36" t="s">
        <v>12</v>
      </c>
      <c r="R86" s="36" t="s">
        <v>12</v>
      </c>
      <c r="S86" s="36" t="s">
        <v>12</v>
      </c>
      <c r="T86" s="36" t="s">
        <v>12</v>
      </c>
      <c r="U86" s="36" t="s">
        <v>12</v>
      </c>
      <c r="V86" s="36" t="s">
        <v>12</v>
      </c>
      <c r="W86" s="36" t="s">
        <v>12</v>
      </c>
      <c r="X86" s="36" t="s">
        <v>12</v>
      </c>
      <c r="Y86" s="36" t="s">
        <v>12</v>
      </c>
      <c r="Z86" s="36" t="s">
        <v>12</v>
      </c>
      <c r="AA86" s="36" t="s">
        <v>12</v>
      </c>
      <c r="AB86" s="36" t="s">
        <v>12</v>
      </c>
      <c r="AC86" s="36" t="s">
        <v>12</v>
      </c>
      <c r="AD86" s="36" t="s">
        <v>12</v>
      </c>
      <c r="AE86" s="36" t="s">
        <v>12</v>
      </c>
      <c r="AF86" s="36" t="s">
        <v>12</v>
      </c>
      <c r="AG86" s="36" t="s">
        <v>12</v>
      </c>
      <c r="AH86" s="36" t="s">
        <v>12</v>
      </c>
      <c r="AI86" s="36" t="s">
        <v>12</v>
      </c>
      <c r="AJ86" s="36" t="s">
        <v>12</v>
      </c>
      <c r="AK86" s="36" t="s">
        <v>12</v>
      </c>
      <c r="AL86" s="36" t="s">
        <v>12</v>
      </c>
      <c r="AM86" s="36" t="s">
        <v>12</v>
      </c>
      <c r="AN86" s="36" t="s">
        <v>12</v>
      </c>
      <c r="AO86" s="36" t="s">
        <v>12</v>
      </c>
      <c r="AP86" s="36" t="s">
        <v>12</v>
      </c>
      <c r="AQ86" s="36"/>
      <c r="AR86" s="36"/>
      <c r="AS86" s="36"/>
      <c r="AT86" s="36"/>
      <c r="AU86" s="36" t="s">
        <v>12</v>
      </c>
      <c r="AV86" s="36" t="s">
        <v>12</v>
      </c>
      <c r="AW86" s="36" t="s">
        <v>12</v>
      </c>
      <c r="AX86" s="36" t="s">
        <v>12</v>
      </c>
      <c r="AY86" s="36" t="s">
        <v>12</v>
      </c>
      <c r="AZ86" s="36" t="s">
        <v>12</v>
      </c>
      <c r="BA86" s="36" t="s">
        <v>12</v>
      </c>
      <c r="BB86" s="36" t="s">
        <v>12</v>
      </c>
      <c r="BC86" s="36" t="s">
        <v>12</v>
      </c>
      <c r="BD86" s="36" t="s">
        <v>12</v>
      </c>
      <c r="BE86" s="36" t="s">
        <v>12</v>
      </c>
      <c r="BF86" s="36" t="s">
        <v>12</v>
      </c>
      <c r="BG86" s="36" t="s">
        <v>12</v>
      </c>
      <c r="BH86" s="36" t="s">
        <v>12</v>
      </c>
      <c r="BI86" s="36" t="s">
        <v>12</v>
      </c>
      <c r="BJ86" s="36" t="s">
        <v>12</v>
      </c>
      <c r="BK86" s="36" t="s">
        <v>12</v>
      </c>
      <c r="BL86" s="36" t="s">
        <v>12</v>
      </c>
      <c r="BM86" s="36" t="s">
        <v>12</v>
      </c>
      <c r="BN86" s="36" t="s">
        <v>12</v>
      </c>
      <c r="BO86" s="36" t="s">
        <v>12</v>
      </c>
      <c r="BP86" s="36" t="s">
        <v>12</v>
      </c>
      <c r="BQ86" s="36" t="s">
        <v>12</v>
      </c>
      <c r="BR86" s="36" t="s">
        <v>12</v>
      </c>
      <c r="BS86" s="36" t="s">
        <v>12</v>
      </c>
      <c r="BT86" s="36" t="s">
        <v>12</v>
      </c>
      <c r="BU86" s="36" t="s">
        <v>12</v>
      </c>
      <c r="BV86" s="36" t="s">
        <v>12</v>
      </c>
      <c r="BW86" s="36" t="s">
        <v>12</v>
      </c>
      <c r="BX86" s="36" t="s">
        <v>12</v>
      </c>
      <c r="BY86" s="36" t="s">
        <v>12</v>
      </c>
      <c r="BZ86" s="36" t="s">
        <v>12</v>
      </c>
      <c r="CA86" s="36" t="s">
        <v>12</v>
      </c>
      <c r="CB86" s="36" t="s">
        <v>12</v>
      </c>
      <c r="CC86" s="36" t="s">
        <v>12</v>
      </c>
      <c r="CD86" s="36" t="s">
        <v>12</v>
      </c>
      <c r="CE86" s="36" t="s">
        <v>12</v>
      </c>
      <c r="CF86" s="36" t="s">
        <v>12</v>
      </c>
      <c r="CG86" s="36"/>
      <c r="CH86" s="36"/>
      <c r="CI86" s="36"/>
      <c r="CJ86" s="36"/>
      <c r="CK86" s="36" t="s">
        <v>12</v>
      </c>
      <c r="CL86" s="36" t="s">
        <v>12</v>
      </c>
      <c r="CM86" s="36" t="s">
        <v>12</v>
      </c>
      <c r="CN86" s="36" t="s">
        <v>12</v>
      </c>
      <c r="CO86" s="36" t="s">
        <v>12</v>
      </c>
      <c r="CP86" s="36" t="s">
        <v>12</v>
      </c>
      <c r="CQ86" s="36" t="s">
        <v>12</v>
      </c>
      <c r="CR86" s="36" t="s">
        <v>12</v>
      </c>
      <c r="CS86" s="36" t="s">
        <v>12</v>
      </c>
      <c r="CT86" s="36" t="s">
        <v>12</v>
      </c>
      <c r="CU86" s="36" t="s">
        <v>12</v>
      </c>
      <c r="CV86" s="36" t="s">
        <v>12</v>
      </c>
      <c r="CW86" s="36" t="s">
        <v>12</v>
      </c>
      <c r="CX86" s="36" t="s">
        <v>12</v>
      </c>
      <c r="CY86" s="36" t="s">
        <v>12</v>
      </c>
      <c r="CZ86" s="36" t="s">
        <v>12</v>
      </c>
      <c r="DA86" s="36" t="s">
        <v>12</v>
      </c>
      <c r="DB86" s="36" t="s">
        <v>12</v>
      </c>
      <c r="DC86" s="36" t="s">
        <v>12</v>
      </c>
      <c r="DD86" s="36" t="s">
        <v>12</v>
      </c>
      <c r="DE86" s="36" t="s">
        <v>12</v>
      </c>
      <c r="DF86" s="36" t="s">
        <v>12</v>
      </c>
      <c r="DG86" s="36" t="s">
        <v>12</v>
      </c>
      <c r="DH86" s="36" t="s">
        <v>12</v>
      </c>
      <c r="DI86" s="36" t="s">
        <v>12</v>
      </c>
      <c r="DJ86" s="36" t="s">
        <v>12</v>
      </c>
      <c r="DK86" s="36" t="s">
        <v>12</v>
      </c>
      <c r="DL86" s="36" t="s">
        <v>12</v>
      </c>
      <c r="DM86" s="36" t="s">
        <v>12</v>
      </c>
      <c r="DN86" s="36" t="s">
        <v>12</v>
      </c>
      <c r="DO86" s="36" t="s">
        <v>12</v>
      </c>
      <c r="DP86" s="36" t="s">
        <v>12</v>
      </c>
      <c r="DQ86" s="36" t="s">
        <v>12</v>
      </c>
      <c r="DR86" s="36" t="s">
        <v>12</v>
      </c>
      <c r="DS86" s="36"/>
      <c r="DT86" s="36"/>
      <c r="DU86" s="36"/>
      <c r="DV86" s="36"/>
      <c r="DW86" s="36"/>
      <c r="DX86" s="36"/>
    </row>
  </sheetData>
  <conditionalFormatting sqref="DY81:DY65536 DY1">
    <cfRule type="cellIs" priority="1" dxfId="0" operator="greaterThanOrEqual" stopIfTrue="1">
      <formula>65</formula>
    </cfRule>
  </conditionalFormatting>
  <conditionalFormatting sqref="DY2:DY80">
    <cfRule type="cellIs" priority="2" dxfId="1" operator="greaterThanOrEqual" stopIfTrue="1">
      <formula>65</formula>
    </cfRule>
  </conditionalFormatting>
  <conditionalFormatting sqref="F64:AU80">
    <cfRule type="cellIs" priority="3" dxfId="2" operator="equal" stopIfTrue="1">
      <formula>F$2</formula>
    </cfRule>
    <cfRule type="cellIs" priority="4" dxfId="3" operator="notEqual" stopIfTrue="1">
      <formula>"F$2"</formula>
    </cfRule>
  </conditionalFormatting>
  <conditionalFormatting sqref="CN85:DX85 F85:AU85">
    <cfRule type="cellIs" priority="5" dxfId="4" operator="greaterThan" stopIfTrue="1">
      <formula>0.75</formula>
    </cfRule>
    <cfRule type="cellIs" priority="6" dxfId="5" operator="lessThan" stopIfTrue="1">
      <formula>0.4</formula>
    </cfRule>
  </conditionalFormatting>
  <printOptions horizontalCentered="1"/>
  <pageMargins left="0.5" right="0.5" top="1.5" bottom="0.5" header="0.5" footer="0.5"/>
  <pageSetup fitToHeight="1" fitToWidth="1" horizontalDpi="600" verticalDpi="600" orientation="landscape" scale="36" r:id="rId1"/>
  <headerFooter alignWithMargins="0">
    <oddHeader>&amp;C&amp;"Arial,Bold"&amp;18&amp;F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115" zoomScaleNormal="115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8515625" style="0" bestFit="1" customWidth="1"/>
    <col min="2" max="2" width="13.140625" style="0" bestFit="1" customWidth="1"/>
  </cols>
  <sheetData>
    <row r="1" spans="1:2" ht="15" customHeight="1">
      <c r="A1" s="44" t="s">
        <v>18</v>
      </c>
      <c r="B1" s="45" t="s">
        <v>8</v>
      </c>
    </row>
    <row r="2" spans="1:2" ht="14.25">
      <c r="A2" s="46">
        <v>85</v>
      </c>
      <c r="B2" s="47">
        <v>100</v>
      </c>
    </row>
    <row r="3" spans="1:2" ht="14.25">
      <c r="A3" s="46">
        <v>84</v>
      </c>
      <c r="B3" s="47">
        <v>98</v>
      </c>
    </row>
    <row r="4" spans="1:2" ht="14.25">
      <c r="A4" s="46">
        <v>83</v>
      </c>
      <c r="B4" s="47">
        <v>97</v>
      </c>
    </row>
    <row r="5" spans="1:2" ht="14.25">
      <c r="A5" s="46">
        <v>82</v>
      </c>
      <c r="B5" s="47">
        <v>96</v>
      </c>
    </row>
    <row r="6" spans="1:2" ht="14.25">
      <c r="A6" s="46">
        <v>81</v>
      </c>
      <c r="B6" s="47">
        <v>95</v>
      </c>
    </row>
    <row r="7" spans="1:2" ht="14.25">
      <c r="A7" s="46">
        <v>80</v>
      </c>
      <c r="B7" s="47">
        <v>95</v>
      </c>
    </row>
    <row r="8" spans="1:2" ht="14.25">
      <c r="A8" s="46">
        <v>79</v>
      </c>
      <c r="B8" s="47">
        <v>94</v>
      </c>
    </row>
    <row r="9" spans="1:2" ht="14.25">
      <c r="A9" s="46">
        <v>78</v>
      </c>
      <c r="B9" s="47">
        <v>93</v>
      </c>
    </row>
    <row r="10" spans="1:2" ht="14.25">
      <c r="A10" s="46">
        <v>77</v>
      </c>
      <c r="B10" s="47">
        <v>92</v>
      </c>
    </row>
    <row r="11" spans="1:2" ht="14.25">
      <c r="A11" s="46">
        <v>76</v>
      </c>
      <c r="B11" s="47">
        <v>91</v>
      </c>
    </row>
    <row r="12" spans="1:2" ht="14.25">
      <c r="A12" s="46">
        <v>75</v>
      </c>
      <c r="B12" s="47">
        <v>91</v>
      </c>
    </row>
    <row r="13" spans="1:2" ht="14.25">
      <c r="A13" s="46">
        <v>74</v>
      </c>
      <c r="B13" s="47">
        <v>90</v>
      </c>
    </row>
    <row r="14" spans="1:2" ht="14.25">
      <c r="A14" s="46">
        <v>73</v>
      </c>
      <c r="B14" s="47">
        <v>89</v>
      </c>
    </row>
    <row r="15" spans="1:2" ht="14.25">
      <c r="A15" s="46">
        <v>72</v>
      </c>
      <c r="B15" s="47">
        <v>89</v>
      </c>
    </row>
    <row r="16" spans="1:2" ht="14.25">
      <c r="A16" s="46">
        <v>71</v>
      </c>
      <c r="B16" s="47">
        <v>88</v>
      </c>
    </row>
    <row r="17" spans="1:2" ht="14.25">
      <c r="A17" s="46">
        <v>70</v>
      </c>
      <c r="B17" s="47">
        <v>87</v>
      </c>
    </row>
    <row r="18" spans="1:2" ht="14.25">
      <c r="A18" s="46">
        <v>69</v>
      </c>
      <c r="B18" s="47">
        <v>86</v>
      </c>
    </row>
    <row r="19" spans="1:2" ht="14.25">
      <c r="A19" s="46">
        <v>68</v>
      </c>
      <c r="B19" s="47">
        <v>86</v>
      </c>
    </row>
    <row r="20" spans="1:2" ht="15" thickBot="1">
      <c r="A20" s="48">
        <v>67</v>
      </c>
      <c r="B20" s="49">
        <v>85</v>
      </c>
    </row>
    <row r="21" spans="1:2" ht="15" thickTop="1">
      <c r="A21" s="46">
        <v>66</v>
      </c>
      <c r="B21" s="47">
        <v>84</v>
      </c>
    </row>
    <row r="22" spans="1:2" ht="14.25">
      <c r="A22" s="46">
        <v>65</v>
      </c>
      <c r="B22" s="47">
        <v>84</v>
      </c>
    </row>
    <row r="23" spans="1:2" ht="14.25">
      <c r="A23" s="46">
        <v>64</v>
      </c>
      <c r="B23" s="47">
        <v>83</v>
      </c>
    </row>
    <row r="24" spans="1:2" ht="14.25">
      <c r="A24" s="46">
        <v>63</v>
      </c>
      <c r="B24" s="47">
        <v>82</v>
      </c>
    </row>
    <row r="25" spans="1:2" ht="14.25">
      <c r="A25" s="46">
        <v>62</v>
      </c>
      <c r="B25" s="47">
        <v>82</v>
      </c>
    </row>
    <row r="26" spans="1:2" ht="14.25">
      <c r="A26" s="46">
        <v>61</v>
      </c>
      <c r="B26" s="47">
        <v>81</v>
      </c>
    </row>
    <row r="27" spans="1:2" ht="14.25">
      <c r="A27" s="46">
        <v>60</v>
      </c>
      <c r="B27" s="47">
        <v>80</v>
      </c>
    </row>
    <row r="28" spans="1:2" ht="14.25">
      <c r="A28" s="46">
        <v>59</v>
      </c>
      <c r="B28" s="47">
        <v>80</v>
      </c>
    </row>
    <row r="29" spans="1:2" ht="14.25">
      <c r="A29" s="46">
        <v>58</v>
      </c>
      <c r="B29" s="47">
        <v>79</v>
      </c>
    </row>
    <row r="30" spans="1:2" ht="14.25">
      <c r="A30" s="50">
        <v>57</v>
      </c>
      <c r="B30" s="47">
        <v>78</v>
      </c>
    </row>
    <row r="31" spans="1:2" ht="14.25">
      <c r="A31" s="50">
        <v>56</v>
      </c>
      <c r="B31" s="47">
        <v>78</v>
      </c>
    </row>
    <row r="32" spans="1:2" ht="14.25">
      <c r="A32" s="50">
        <v>55</v>
      </c>
      <c r="B32" s="47">
        <v>77</v>
      </c>
    </row>
    <row r="33" spans="1:13" ht="14.25">
      <c r="A33" s="50">
        <v>54</v>
      </c>
      <c r="B33" s="47">
        <v>76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2" ht="14.25">
      <c r="A34" s="50">
        <v>53</v>
      </c>
      <c r="B34" s="47">
        <v>76</v>
      </c>
    </row>
    <row r="35" spans="1:2" ht="14.25">
      <c r="A35" s="50">
        <v>52</v>
      </c>
      <c r="B35" s="47">
        <v>75</v>
      </c>
    </row>
    <row r="36" spans="1:2" ht="14.25">
      <c r="A36" s="50">
        <v>51</v>
      </c>
      <c r="B36" s="47">
        <v>74</v>
      </c>
    </row>
    <row r="37" spans="1:2" ht="14.25">
      <c r="A37" s="50">
        <v>50</v>
      </c>
      <c r="B37" s="47">
        <v>73</v>
      </c>
    </row>
    <row r="38" spans="1:2" ht="14.25">
      <c r="A38" s="50">
        <v>49</v>
      </c>
      <c r="B38" s="47">
        <v>73</v>
      </c>
    </row>
    <row r="39" spans="1:2" ht="14.25">
      <c r="A39" s="50">
        <v>48</v>
      </c>
      <c r="B39" s="47">
        <v>72</v>
      </c>
    </row>
    <row r="40" spans="1:2" ht="14.25">
      <c r="A40" s="50">
        <v>47</v>
      </c>
      <c r="B40" s="47">
        <v>71</v>
      </c>
    </row>
    <row r="41" spans="1:2" ht="14.25">
      <c r="A41" s="50">
        <v>46</v>
      </c>
      <c r="B41" s="47">
        <v>70</v>
      </c>
    </row>
    <row r="42" spans="1:2" ht="14.25">
      <c r="A42" s="50">
        <v>45</v>
      </c>
      <c r="B42" s="47">
        <v>69</v>
      </c>
    </row>
    <row r="43" spans="1:2" ht="14.25">
      <c r="A43" s="50">
        <v>44</v>
      </c>
      <c r="B43" s="47">
        <v>69</v>
      </c>
    </row>
    <row r="44" spans="1:2" ht="14.25">
      <c r="A44" s="50">
        <v>43</v>
      </c>
      <c r="B44" s="47">
        <v>68</v>
      </c>
    </row>
    <row r="45" spans="1:2" ht="14.25">
      <c r="A45" s="50">
        <v>42</v>
      </c>
      <c r="B45" s="47">
        <v>67</v>
      </c>
    </row>
    <row r="46" spans="1:2" ht="14.25">
      <c r="A46" s="50">
        <v>41</v>
      </c>
      <c r="B46" s="47">
        <v>66</v>
      </c>
    </row>
    <row r="47" spans="1:2" ht="15" thickBot="1">
      <c r="A47" s="51">
        <v>40</v>
      </c>
      <c r="B47" s="49">
        <v>65</v>
      </c>
    </row>
    <row r="48" spans="1:2" ht="15" thickTop="1">
      <c r="A48" s="50">
        <v>39</v>
      </c>
      <c r="B48" s="47">
        <v>64</v>
      </c>
    </row>
    <row r="49" spans="1:2" ht="14.25">
      <c r="A49" s="50">
        <v>38</v>
      </c>
      <c r="B49" s="47">
        <v>63</v>
      </c>
    </row>
    <row r="50" spans="1:2" ht="14.25">
      <c r="A50" s="50">
        <v>37</v>
      </c>
      <c r="B50" s="47">
        <v>62</v>
      </c>
    </row>
    <row r="51" spans="1:2" ht="14.25">
      <c r="A51" s="50">
        <v>36</v>
      </c>
      <c r="B51" s="47">
        <v>61</v>
      </c>
    </row>
    <row r="52" spans="1:2" ht="14.25">
      <c r="A52" s="50">
        <v>35</v>
      </c>
      <c r="B52" s="47">
        <v>60</v>
      </c>
    </row>
    <row r="53" spans="1:2" ht="14.25">
      <c r="A53" s="50">
        <v>34</v>
      </c>
      <c r="B53" s="47">
        <v>59</v>
      </c>
    </row>
    <row r="54" spans="1:2" ht="14.25">
      <c r="A54" s="50">
        <v>33</v>
      </c>
      <c r="B54" s="47">
        <v>58</v>
      </c>
    </row>
    <row r="55" spans="1:2" ht="14.25">
      <c r="A55" s="50">
        <v>32</v>
      </c>
      <c r="B55" s="47">
        <v>56</v>
      </c>
    </row>
    <row r="56" spans="1:2" ht="14.25">
      <c r="A56" s="50">
        <v>31</v>
      </c>
      <c r="B56" s="47">
        <v>55</v>
      </c>
    </row>
    <row r="57" spans="1:2" ht="14.25">
      <c r="A57" s="50">
        <v>30</v>
      </c>
      <c r="B57" s="47">
        <v>54</v>
      </c>
    </row>
    <row r="58" spans="1:2" ht="14.25">
      <c r="A58" s="50">
        <v>29</v>
      </c>
      <c r="B58" s="47">
        <v>53</v>
      </c>
    </row>
    <row r="59" spans="1:2" ht="14.25">
      <c r="A59" s="50">
        <v>28</v>
      </c>
      <c r="B59" s="47">
        <v>52</v>
      </c>
    </row>
    <row r="60" spans="1:2" ht="14.25">
      <c r="A60" s="50">
        <v>27</v>
      </c>
      <c r="B60" s="47">
        <v>50</v>
      </c>
    </row>
    <row r="61" spans="1:2" ht="14.25">
      <c r="A61" s="50">
        <v>26</v>
      </c>
      <c r="B61" s="47">
        <v>49</v>
      </c>
    </row>
    <row r="62" spans="1:2" ht="14.25">
      <c r="A62" s="50">
        <v>25</v>
      </c>
      <c r="B62" s="47">
        <v>48</v>
      </c>
    </row>
    <row r="63" spans="1:2" ht="14.25">
      <c r="A63" s="50">
        <v>24</v>
      </c>
      <c r="B63" s="47">
        <v>46</v>
      </c>
    </row>
    <row r="64" spans="1:2" ht="14.25">
      <c r="A64" s="50">
        <v>23</v>
      </c>
      <c r="B64" s="47">
        <v>45</v>
      </c>
    </row>
    <row r="65" spans="1:2" ht="14.25">
      <c r="A65" s="50">
        <v>22</v>
      </c>
      <c r="B65" s="47">
        <v>43</v>
      </c>
    </row>
    <row r="66" spans="1:2" ht="14.25">
      <c r="A66" s="50">
        <v>21</v>
      </c>
      <c r="B66" s="47">
        <v>42</v>
      </c>
    </row>
    <row r="67" spans="1:2" ht="14.25">
      <c r="A67" s="50">
        <v>20</v>
      </c>
      <c r="B67" s="47">
        <v>40</v>
      </c>
    </row>
    <row r="68" spans="1:2" ht="14.25">
      <c r="A68" s="50">
        <v>19</v>
      </c>
      <c r="B68" s="47">
        <v>39</v>
      </c>
    </row>
    <row r="69" spans="1:2" ht="14.25">
      <c r="A69" s="50">
        <v>18</v>
      </c>
      <c r="B69" s="47">
        <v>37</v>
      </c>
    </row>
    <row r="70" spans="1:2" ht="14.25">
      <c r="A70" s="50">
        <v>17</v>
      </c>
      <c r="B70" s="47">
        <v>35</v>
      </c>
    </row>
    <row r="71" spans="1:2" ht="14.25">
      <c r="A71" s="50">
        <v>16</v>
      </c>
      <c r="B71" s="47">
        <v>34</v>
      </c>
    </row>
    <row r="72" spans="1:2" ht="14.25">
      <c r="A72" s="50">
        <v>15</v>
      </c>
      <c r="B72" s="47">
        <v>32</v>
      </c>
    </row>
    <row r="73" spans="1:2" ht="14.25">
      <c r="A73" s="50">
        <v>14</v>
      </c>
      <c r="B73" s="47">
        <v>30</v>
      </c>
    </row>
    <row r="74" spans="1:2" ht="14.25">
      <c r="A74" s="50">
        <v>13</v>
      </c>
      <c r="B74" s="47">
        <v>28</v>
      </c>
    </row>
    <row r="75" spans="1:2" ht="14.25">
      <c r="A75" s="50">
        <v>12</v>
      </c>
      <c r="B75" s="47">
        <v>27</v>
      </c>
    </row>
    <row r="76" spans="1:2" ht="14.25">
      <c r="A76" s="50">
        <v>11</v>
      </c>
      <c r="B76" s="47">
        <v>25</v>
      </c>
    </row>
    <row r="77" spans="1:2" ht="14.25">
      <c r="A77" s="50">
        <v>10</v>
      </c>
      <c r="B77" s="47">
        <v>23</v>
      </c>
    </row>
    <row r="78" spans="1:2" ht="14.25">
      <c r="A78" s="50">
        <v>9</v>
      </c>
      <c r="B78" s="47">
        <v>21</v>
      </c>
    </row>
    <row r="79" spans="1:2" ht="14.25">
      <c r="A79" s="50">
        <v>8</v>
      </c>
      <c r="B79" s="47">
        <v>18</v>
      </c>
    </row>
    <row r="80" spans="1:2" ht="14.25">
      <c r="A80" s="50">
        <v>7</v>
      </c>
      <c r="B80" s="47">
        <v>16</v>
      </c>
    </row>
    <row r="81" spans="1:2" ht="14.25">
      <c r="A81" s="50">
        <v>6</v>
      </c>
      <c r="B81" s="47">
        <v>14</v>
      </c>
    </row>
    <row r="82" spans="1:2" ht="14.25">
      <c r="A82" s="50">
        <v>5</v>
      </c>
      <c r="B82" s="47">
        <v>12</v>
      </c>
    </row>
    <row r="83" spans="1:2" ht="14.25">
      <c r="A83" s="50">
        <v>4</v>
      </c>
      <c r="B83" s="47">
        <v>10</v>
      </c>
    </row>
    <row r="84" spans="1:2" ht="14.25">
      <c r="A84" s="50">
        <v>3</v>
      </c>
      <c r="B84" s="47">
        <v>7</v>
      </c>
    </row>
    <row r="85" spans="1:2" ht="14.25">
      <c r="A85" s="50">
        <v>2</v>
      </c>
      <c r="B85" s="47">
        <v>5</v>
      </c>
    </row>
    <row r="86" spans="1:2" ht="14.25">
      <c r="A86" s="50">
        <v>1</v>
      </c>
      <c r="B86" s="47">
        <v>2</v>
      </c>
    </row>
    <row r="87" spans="1:2" ht="14.25">
      <c r="A87" s="50">
        <v>0</v>
      </c>
      <c r="B87" s="4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Sendhil Revuluri</dc:creator>
  <cp:keywords/>
  <dc:description/>
  <cp:lastModifiedBy>Sendhil Revuluri</cp:lastModifiedBy>
  <cp:lastPrinted>2006-06-14T18:27:34Z</cp:lastPrinted>
  <dcterms:created xsi:type="dcterms:W3CDTF">2005-06-16T13:14:31Z</dcterms:created>
  <dcterms:modified xsi:type="dcterms:W3CDTF">2007-06-20T17:31:55Z</dcterms:modified>
  <cp:category/>
  <cp:version/>
  <cp:contentType/>
  <cp:contentStatus/>
</cp:coreProperties>
</file>